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R5" i="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O5"/>
  <c r="O6"/>
  <c r="O7"/>
  <c r="O8"/>
  <c r="O9"/>
  <c r="O10"/>
  <c r="O11"/>
  <c r="O12"/>
  <c r="O33" s="1"/>
  <c r="Q33" s="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M5"/>
  <c r="M6"/>
  <c r="M7"/>
  <c r="M8"/>
  <c r="M9"/>
  <c r="M10"/>
  <c r="M11"/>
  <c r="M12"/>
  <c r="M13"/>
  <c r="M14"/>
  <c r="M15"/>
  <c r="M16"/>
  <c r="M17"/>
  <c r="M18"/>
  <c r="M19"/>
  <c r="M20"/>
  <c r="M21"/>
  <c r="M22"/>
  <c r="M33" s="1"/>
  <c r="N33" s="1"/>
  <c r="M23"/>
  <c r="M24"/>
  <c r="M25"/>
  <c r="M26"/>
  <c r="M27"/>
  <c r="M28"/>
  <c r="M29"/>
  <c r="M30"/>
  <c r="M31"/>
  <c r="M32"/>
  <c r="K5"/>
  <c r="K6"/>
  <c r="K7"/>
  <c r="K8"/>
  <c r="K33" s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I5"/>
  <c r="I6"/>
  <c r="I33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G5"/>
  <c r="G6"/>
  <c r="G33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5"/>
  <c r="E6"/>
  <c r="E7"/>
  <c r="E8"/>
  <c r="E9"/>
  <c r="E10"/>
  <c r="E11"/>
  <c r="E12"/>
  <c r="E13"/>
  <c r="E14"/>
  <c r="E15"/>
  <c r="E16"/>
  <c r="E33" s="1"/>
  <c r="E17"/>
  <c r="E18"/>
  <c r="E19"/>
  <c r="E20"/>
  <c r="E21"/>
  <c r="E22"/>
  <c r="E23"/>
  <c r="E24"/>
  <c r="E25"/>
  <c r="E26"/>
  <c r="E27"/>
  <c r="E28"/>
  <c r="E29"/>
  <c r="E30"/>
  <c r="E31"/>
  <c r="E3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C5"/>
  <c r="C6"/>
  <c r="C7"/>
  <c r="C8"/>
  <c r="C9"/>
  <c r="C10"/>
  <c r="C33" s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Q32"/>
  <c r="N32"/>
  <c r="Q31"/>
  <c r="N31"/>
  <c r="Q30"/>
  <c r="N30"/>
  <c r="Q29"/>
  <c r="N29"/>
  <c r="Q28"/>
  <c r="N28"/>
  <c r="Q27"/>
  <c r="N27"/>
  <c r="Q26"/>
  <c r="N26"/>
  <c r="Q25"/>
  <c r="N25"/>
  <c r="Q24"/>
  <c r="N24"/>
  <c r="Q23"/>
  <c r="N23"/>
  <c r="Q22"/>
  <c r="N22"/>
  <c r="Q21"/>
  <c r="N21"/>
  <c r="Q20"/>
  <c r="N20"/>
  <c r="Q19"/>
  <c r="N19"/>
  <c r="Q18"/>
  <c r="N18"/>
  <c r="Q17"/>
  <c r="N17"/>
  <c r="Q16"/>
  <c r="N16"/>
  <c r="Q15"/>
  <c r="N15"/>
  <c r="Q14"/>
  <c r="N14"/>
  <c r="Q13"/>
  <c r="N13"/>
  <c r="Q12"/>
  <c r="N12"/>
  <c r="Q11"/>
  <c r="N11"/>
  <c r="Q10"/>
  <c r="N10"/>
  <c r="Q9"/>
  <c r="Q8"/>
  <c r="N8"/>
  <c r="Q7"/>
  <c r="N7"/>
  <c r="Q6"/>
  <c r="N6"/>
  <c r="Q5"/>
  <c r="N5"/>
</calcChain>
</file>

<file path=xl/sharedStrings.xml><?xml version="1.0" encoding="utf-8"?>
<sst xmlns="http://schemas.openxmlformats.org/spreadsheetml/2006/main" count="51" uniqueCount="48">
  <si>
    <t>№ по ред</t>
  </si>
  <si>
    <t>РИОКОЗ</t>
  </si>
  <si>
    <t>Брой центра-лни водоиз-точници</t>
  </si>
  <si>
    <t>От тях:открити водоизточници</t>
  </si>
  <si>
    <t>Брой пунктове от водопро-водната мрежа на населените места</t>
  </si>
  <si>
    <t>Мониторинг</t>
  </si>
  <si>
    <t>Извършени изследвания</t>
  </si>
  <si>
    <t>Брой</t>
  </si>
  <si>
    <t>От тях: с пречиства-телни съоръже-ния</t>
  </si>
  <si>
    <t>Брой проби по показате-лите на постоянния мониторинг</t>
  </si>
  <si>
    <t>От тях: отговярят на Наредба № 9</t>
  </si>
  <si>
    <t>Брой проби по показате-лите на перио-дичния мониторинг</t>
  </si>
  <si>
    <t>Всичко проведени изслед-вания</t>
  </si>
  <si>
    <t>По ДЗК</t>
  </si>
  <si>
    <t>По заявки</t>
  </si>
  <si>
    <t>Брой изсл. на химични, органолеп-тични и ра-диологични показатели</t>
  </si>
  <si>
    <t>От тях: отговарят на Наредба № 9</t>
  </si>
  <si>
    <t>% неотгова-рящи</t>
  </si>
  <si>
    <t>Брой изсл. по микробио-логични показатели</t>
  </si>
  <si>
    <t>БЛАГОЕВГРАД</t>
  </si>
  <si>
    <t>БУРГАС</t>
  </si>
  <si>
    <t>ВАРНА</t>
  </si>
  <si>
    <t>В.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</si>
  <si>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</si>
  <si>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</si>
  <si>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</si>
  <si>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</si>
  <si>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</si>
  <si>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</si>
  <si>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</si>
  <si>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</si>
  <si>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</si>
  <si>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</si>
  <si>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</si>
  <si>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</si>
  <si>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</si>
  <si>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</si>
  <si>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</si>
  <si>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</si>
  <si>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</si>
  <si>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СРИОКОЗ</t>
  </si>
  <si>
    <t>СОФ.ОБЛАСТ</t>
  </si>
  <si>
    <t>СТ. ЗАГОРА</t>
  </si>
  <si>
    <t>ТЪРГОВИЩЕ</t>
  </si>
  <si>
    <t>ХАСКОВО</t>
  </si>
  <si>
    <t>ШУМЕН</t>
  </si>
  <si>
    <t>ЯМБОЛ</t>
  </si>
  <si>
    <t>ВСИЧКО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</si>
</sst>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3" fontId="3" fillId="2" borderId="18" xfId="0" applyNumberFormat="1" applyFont="1" applyFill="1" applyBorder="1" applyAlignment="1">
      <alignment horizontal="right" indent="1"/>
    </xf>
    <xf numFmtId="3" fontId="4" fillId="2" borderId="19" xfId="0" applyNumberFormat="1" applyFont="1" applyFill="1" applyBorder="1" applyAlignment="1">
      <alignment horizontal="right" indent="1"/>
    </xf>
    <xf numFmtId="3" fontId="4" fillId="2" borderId="20" xfId="0" applyNumberFormat="1" applyFont="1" applyFill="1" applyBorder="1" applyAlignment="1">
      <alignment horizontal="right" indent="1"/>
    </xf>
    <xf numFmtId="3" fontId="4" fillId="2" borderId="18" xfId="0" applyNumberFormat="1" applyFont="1" applyFill="1" applyBorder="1" applyAlignment="1">
      <alignment horizontal="right" indent="1"/>
    </xf>
    <xf numFmtId="3" fontId="4" fillId="2" borderId="21" xfId="0" applyNumberFormat="1" applyFont="1" applyFill="1" applyBorder="1" applyAlignment="1">
      <alignment horizontal="right" indent="1"/>
    </xf>
    <xf numFmtId="3" fontId="4" fillId="2" borderId="22" xfId="0" applyNumberFormat="1" applyFont="1" applyFill="1" applyBorder="1" applyAlignment="1">
      <alignment horizontal="right" indent="1"/>
    </xf>
    <xf numFmtId="3" fontId="4" fillId="2" borderId="23" xfId="0" applyNumberFormat="1" applyFont="1" applyFill="1" applyBorder="1" applyAlignment="1">
      <alignment horizontal="right" indent="1"/>
    </xf>
    <xf numFmtId="10" fontId="4" fillId="2" borderId="9" xfId="1" applyNumberFormat="1" applyFont="1" applyFill="1" applyBorder="1" applyAlignment="1">
      <alignment horizontal="right" indent="1"/>
    </xf>
    <xf numFmtId="0" fontId="3" fillId="2" borderId="0" xfId="0" applyFont="1" applyFill="1"/>
    <xf numFmtId="0" fontId="3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3" fontId="3" fillId="2" borderId="25" xfId="0" applyNumberFormat="1" applyFont="1" applyFill="1" applyBorder="1" applyAlignment="1">
      <alignment horizontal="right" indent="1"/>
    </xf>
    <xf numFmtId="3" fontId="4" fillId="2" borderId="26" xfId="0" applyNumberFormat="1" applyFont="1" applyFill="1" applyBorder="1" applyAlignment="1">
      <alignment horizontal="right" indent="1"/>
    </xf>
    <xf numFmtId="3" fontId="4" fillId="2" borderId="27" xfId="0" applyNumberFormat="1" applyFont="1" applyFill="1" applyBorder="1" applyAlignment="1">
      <alignment horizontal="right" indent="1"/>
    </xf>
    <xf numFmtId="3" fontId="4" fillId="2" borderId="25" xfId="0" applyNumberFormat="1" applyFont="1" applyFill="1" applyBorder="1" applyAlignment="1">
      <alignment horizontal="right" indent="1"/>
    </xf>
    <xf numFmtId="3" fontId="4" fillId="2" borderId="28" xfId="0" applyNumberFormat="1" applyFont="1" applyFill="1" applyBorder="1" applyAlignment="1">
      <alignment horizontal="right" indent="1"/>
    </xf>
    <xf numFmtId="3" fontId="4" fillId="2" borderId="29" xfId="0" applyNumberFormat="1" applyFont="1" applyFill="1" applyBorder="1" applyAlignment="1">
      <alignment horizontal="right" indent="1"/>
    </xf>
    <xf numFmtId="10" fontId="4" fillId="2" borderId="28" xfId="1" applyNumberFormat="1" applyFont="1" applyFill="1" applyBorder="1" applyAlignment="1">
      <alignment horizontal="right" indent="1"/>
    </xf>
    <xf numFmtId="10" fontId="4" fillId="2" borderId="30" xfId="1" applyNumberFormat="1" applyFont="1" applyFill="1" applyBorder="1" applyAlignment="1">
      <alignment horizontal="right" indent="1"/>
    </xf>
    <xf numFmtId="3" fontId="4" fillId="2" borderId="10" xfId="0" applyNumberFormat="1" applyFont="1" applyFill="1" applyBorder="1" applyAlignment="1">
      <alignment horizontal="right" indent="1"/>
    </xf>
    <xf numFmtId="0" fontId="3" fillId="2" borderId="3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left"/>
    </xf>
    <xf numFmtId="3" fontId="3" fillId="2" borderId="32" xfId="0" applyNumberFormat="1" applyFont="1" applyFill="1" applyBorder="1" applyAlignment="1">
      <alignment horizontal="right" indent="1"/>
    </xf>
    <xf numFmtId="3" fontId="4" fillId="2" borderId="33" xfId="0" applyNumberFormat="1" applyFont="1" applyFill="1" applyBorder="1" applyAlignment="1">
      <alignment horizontal="right" indent="1"/>
    </xf>
    <xf numFmtId="3" fontId="4" fillId="2" borderId="34" xfId="0" applyNumberFormat="1" applyFont="1" applyFill="1" applyBorder="1" applyAlignment="1">
      <alignment horizontal="right" indent="1"/>
    </xf>
    <xf numFmtId="3" fontId="4" fillId="2" borderId="32" xfId="0" applyNumberFormat="1" applyFont="1" applyFill="1" applyBorder="1" applyAlignment="1">
      <alignment horizontal="right" indent="1"/>
    </xf>
    <xf numFmtId="3" fontId="4" fillId="2" borderId="35" xfId="0" applyNumberFormat="1" applyFont="1" applyFill="1" applyBorder="1" applyAlignment="1">
      <alignment horizontal="right" indent="1"/>
    </xf>
    <xf numFmtId="3" fontId="4" fillId="2" borderId="36" xfId="0" applyNumberFormat="1" applyFont="1" applyFill="1" applyBorder="1" applyAlignment="1">
      <alignment horizontal="right" indent="1"/>
    </xf>
    <xf numFmtId="10" fontId="4" fillId="2" borderId="35" xfId="1" applyNumberFormat="1" applyFont="1" applyFill="1" applyBorder="1" applyAlignment="1">
      <alignment horizontal="right" indent="1"/>
    </xf>
    <xf numFmtId="0" fontId="2" fillId="2" borderId="37" xfId="0" applyFont="1" applyFill="1" applyBorder="1" applyAlignment="1">
      <alignment horizontal="right"/>
    </xf>
    <xf numFmtId="0" fontId="2" fillId="2" borderId="38" xfId="0" applyFont="1" applyFill="1" applyBorder="1" applyAlignment="1">
      <alignment horizontal="left" vertical="top" wrapText="1"/>
    </xf>
    <xf numFmtId="3" fontId="2" fillId="2" borderId="16" xfId="0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3" fontId="5" fillId="2" borderId="3" xfId="0" applyNumberFormat="1" applyFont="1" applyFill="1" applyBorder="1" applyAlignment="1">
      <alignment horizontal="right" indent="1"/>
    </xf>
    <xf numFmtId="3" fontId="5" fillId="2" borderId="16" xfId="0" applyNumberFormat="1" applyFont="1" applyFill="1" applyBorder="1" applyAlignment="1">
      <alignment horizontal="right" indent="1"/>
    </xf>
    <xf numFmtId="3" fontId="5" fillId="2" borderId="4" xfId="0" applyNumberFormat="1" applyFont="1" applyFill="1" applyBorder="1" applyAlignment="1">
      <alignment horizontal="right" indent="1"/>
    </xf>
    <xf numFmtId="3" fontId="5" fillId="2" borderId="39" xfId="0" applyNumberFormat="1" applyFont="1" applyFill="1" applyBorder="1" applyAlignment="1">
      <alignment horizontal="right" indent="1"/>
    </xf>
    <xf numFmtId="3" fontId="2" fillId="2" borderId="4" xfId="0" applyNumberFormat="1" applyFont="1" applyFill="1" applyBorder="1" applyAlignment="1">
      <alignment horizontal="right" indent="1"/>
    </xf>
    <xf numFmtId="10" fontId="5" fillId="2" borderId="4" xfId="1" applyNumberFormat="1" applyFont="1" applyFill="1" applyBorder="1" applyAlignment="1">
      <alignment horizontal="right" indent="1"/>
    </xf>
    <xf numFmtId="0" fontId="3" fillId="0" borderId="0" xfId="0" applyFont="1" applyFill="1"/>
    <xf numFmtId="3" fontId="3" fillId="0" borderId="0" xfId="0" applyNumberFormat="1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IE5/1K6QGZ3W/Tabl%202%20za%20Voda%20i%20zdrave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P34"/>
    </sheetNames>
    <sheetDataSet>
      <sheetData sheetId="0">
        <row r="1">
          <cell r="C1">
            <v>210</v>
          </cell>
          <cell r="D1">
            <v>123</v>
          </cell>
          <cell r="E1">
            <v>4</v>
          </cell>
        </row>
        <row r="2">
          <cell r="C2">
            <v>240</v>
          </cell>
          <cell r="D2">
            <v>1341</v>
          </cell>
          <cell r="E2">
            <v>1245</v>
          </cell>
          <cell r="F2">
            <v>142</v>
          </cell>
          <cell r="G2">
            <v>130</v>
          </cell>
          <cell r="I2">
            <v>10331</v>
          </cell>
          <cell r="J2">
            <v>10296</v>
          </cell>
          <cell r="K2">
            <v>4008</v>
          </cell>
          <cell r="L2">
            <v>3953</v>
          </cell>
          <cell r="M2">
            <v>3386</v>
          </cell>
        </row>
      </sheetData>
      <sheetData sheetId="1">
        <row r="1">
          <cell r="C1">
            <v>284</v>
          </cell>
          <cell r="D1">
            <v>2</v>
          </cell>
          <cell r="E1">
            <v>2</v>
          </cell>
        </row>
        <row r="2">
          <cell r="C2">
            <v>520</v>
          </cell>
          <cell r="D2">
            <v>660</v>
          </cell>
          <cell r="E2">
            <v>573</v>
          </cell>
          <cell r="F2">
            <v>156</v>
          </cell>
          <cell r="G2">
            <v>111</v>
          </cell>
          <cell r="I2">
            <v>12122</v>
          </cell>
          <cell r="J2">
            <v>11883</v>
          </cell>
          <cell r="K2">
            <v>2058</v>
          </cell>
          <cell r="L2">
            <v>1883</v>
          </cell>
          <cell r="M2">
            <v>4416</v>
          </cell>
        </row>
      </sheetData>
      <sheetData sheetId="2">
        <row r="1">
          <cell r="C1">
            <v>324</v>
          </cell>
        </row>
        <row r="2">
          <cell r="C2">
            <v>337</v>
          </cell>
          <cell r="D2">
            <v>955</v>
          </cell>
          <cell r="E2">
            <v>921</v>
          </cell>
          <cell r="F2">
            <v>330</v>
          </cell>
          <cell r="G2">
            <v>313</v>
          </cell>
          <cell r="I2">
            <v>10133</v>
          </cell>
          <cell r="J2">
            <v>10072</v>
          </cell>
          <cell r="K2">
            <v>3586</v>
          </cell>
          <cell r="L2">
            <v>3534</v>
          </cell>
          <cell r="M2">
            <v>9216</v>
          </cell>
        </row>
      </sheetData>
      <sheetData sheetId="3">
        <row r="1">
          <cell r="C1">
            <v>226</v>
          </cell>
          <cell r="D1">
            <v>1</v>
          </cell>
          <cell r="E1">
            <v>1</v>
          </cell>
        </row>
        <row r="2">
          <cell r="C2">
            <v>358</v>
          </cell>
          <cell r="D2">
            <v>365</v>
          </cell>
          <cell r="E2">
            <v>305</v>
          </cell>
          <cell r="F2">
            <v>112</v>
          </cell>
          <cell r="G2">
            <v>80</v>
          </cell>
          <cell r="I2">
            <v>5027</v>
          </cell>
          <cell r="J2">
            <v>4940</v>
          </cell>
          <cell r="K2">
            <v>1247</v>
          </cell>
          <cell r="L2">
            <v>1224</v>
          </cell>
          <cell r="M2">
            <v>2646</v>
          </cell>
        </row>
      </sheetData>
      <sheetData sheetId="4">
        <row r="1">
          <cell r="C1">
            <v>56</v>
          </cell>
          <cell r="D1">
            <v>3</v>
          </cell>
        </row>
        <row r="2">
          <cell r="C2">
            <v>257</v>
          </cell>
          <cell r="D2">
            <v>88</v>
          </cell>
          <cell r="E2">
            <v>83</v>
          </cell>
          <cell r="F2">
            <v>40</v>
          </cell>
          <cell r="G2">
            <v>40</v>
          </cell>
          <cell r="I2">
            <v>2096</v>
          </cell>
          <cell r="J2">
            <v>2096</v>
          </cell>
          <cell r="K2">
            <v>353</v>
          </cell>
          <cell r="L2">
            <v>344</v>
          </cell>
          <cell r="M2">
            <v>655</v>
          </cell>
        </row>
      </sheetData>
      <sheetData sheetId="5">
        <row r="1">
          <cell r="C1">
            <v>183</v>
          </cell>
        </row>
        <row r="2">
          <cell r="C2">
            <v>270</v>
          </cell>
          <cell r="D2">
            <v>695</v>
          </cell>
          <cell r="E2">
            <v>662</v>
          </cell>
          <cell r="F2">
            <v>90</v>
          </cell>
          <cell r="G2">
            <v>80</v>
          </cell>
          <cell r="I2">
            <v>11082</v>
          </cell>
          <cell r="J2">
            <v>11039</v>
          </cell>
          <cell r="K2">
            <v>1750</v>
          </cell>
          <cell r="L2">
            <v>1672</v>
          </cell>
          <cell r="M2">
            <v>1166</v>
          </cell>
        </row>
      </sheetData>
      <sheetData sheetId="6">
        <row r="1">
          <cell r="C1">
            <v>330</v>
          </cell>
          <cell r="D1">
            <v>18</v>
          </cell>
          <cell r="E1">
            <v>12</v>
          </cell>
        </row>
        <row r="2">
          <cell r="C2">
            <v>406</v>
          </cell>
          <cell r="D2">
            <v>419</v>
          </cell>
          <cell r="E2">
            <v>367</v>
          </cell>
          <cell r="F2">
            <v>77</v>
          </cell>
          <cell r="G2">
            <v>69</v>
          </cell>
          <cell r="I2">
            <v>6448</v>
          </cell>
          <cell r="J2">
            <v>6402</v>
          </cell>
          <cell r="K2">
            <v>1148</v>
          </cell>
          <cell r="L2">
            <v>1097</v>
          </cell>
          <cell r="M2">
            <v>408</v>
          </cell>
        </row>
      </sheetData>
      <sheetData sheetId="7">
        <row r="1">
          <cell r="C1">
            <v>191</v>
          </cell>
        </row>
        <row r="2">
          <cell r="C2">
            <v>453</v>
          </cell>
          <cell r="D2">
            <v>531</v>
          </cell>
          <cell r="E2">
            <v>447</v>
          </cell>
          <cell r="F2">
            <v>105</v>
          </cell>
          <cell r="G2">
            <v>81</v>
          </cell>
          <cell r="I2">
            <v>7208</v>
          </cell>
          <cell r="J2">
            <v>7139</v>
          </cell>
          <cell r="K2">
            <v>1436</v>
          </cell>
          <cell r="L2">
            <v>1352</v>
          </cell>
          <cell r="M2">
            <v>2053</v>
          </cell>
        </row>
      </sheetData>
      <sheetData sheetId="8">
        <row r="1">
          <cell r="C1">
            <v>116</v>
          </cell>
          <cell r="D1">
            <v>1</v>
          </cell>
          <cell r="E1">
            <v>1</v>
          </cell>
        </row>
        <row r="2">
          <cell r="C2">
            <v>312</v>
          </cell>
          <cell r="D2">
            <v>379</v>
          </cell>
          <cell r="E2">
            <v>369</v>
          </cell>
          <cell r="F2">
            <v>140</v>
          </cell>
          <cell r="G2">
            <v>139</v>
          </cell>
          <cell r="I2">
            <v>7919</v>
          </cell>
          <cell r="J2">
            <v>7902</v>
          </cell>
          <cell r="K2">
            <v>1843</v>
          </cell>
          <cell r="L2">
            <v>1666</v>
          </cell>
          <cell r="M2">
            <v>2074</v>
          </cell>
        </row>
      </sheetData>
      <sheetData sheetId="9">
        <row r="1">
          <cell r="C1">
            <v>219</v>
          </cell>
          <cell r="D1">
            <v>38</v>
          </cell>
          <cell r="E1">
            <v>6</v>
          </cell>
        </row>
        <row r="2">
          <cell r="C2">
            <v>185</v>
          </cell>
          <cell r="D2">
            <v>367</v>
          </cell>
          <cell r="E2">
            <v>297</v>
          </cell>
          <cell r="F2">
            <v>67</v>
          </cell>
          <cell r="G2">
            <v>42</v>
          </cell>
          <cell r="I2">
            <v>5322</v>
          </cell>
          <cell r="J2">
            <v>5295</v>
          </cell>
          <cell r="K2">
            <v>1529</v>
          </cell>
          <cell r="L2">
            <v>1398</v>
          </cell>
          <cell r="M2">
            <v>3545</v>
          </cell>
        </row>
      </sheetData>
      <sheetData sheetId="10">
        <row r="1">
          <cell r="C1">
            <v>288</v>
          </cell>
          <cell r="D1">
            <v>6</v>
          </cell>
        </row>
        <row r="2">
          <cell r="C2">
            <v>221</v>
          </cell>
          <cell r="D2">
            <v>227</v>
          </cell>
          <cell r="E2">
            <v>211</v>
          </cell>
          <cell r="F2">
            <v>53</v>
          </cell>
          <cell r="G2">
            <v>49</v>
          </cell>
          <cell r="I2">
            <v>4639</v>
          </cell>
          <cell r="J2">
            <v>4623</v>
          </cell>
          <cell r="K2">
            <v>802</v>
          </cell>
          <cell r="L2">
            <v>750</v>
          </cell>
          <cell r="M2">
            <v>9262</v>
          </cell>
        </row>
      </sheetData>
      <sheetData sheetId="11">
        <row r="1">
          <cell r="C1">
            <v>200</v>
          </cell>
          <cell r="D1">
            <v>21</v>
          </cell>
          <cell r="E1">
            <v>16</v>
          </cell>
        </row>
        <row r="2">
          <cell r="C2">
            <v>200</v>
          </cell>
          <cell r="D2">
            <v>750</v>
          </cell>
          <cell r="E2">
            <v>628</v>
          </cell>
          <cell r="F2">
            <v>67</v>
          </cell>
          <cell r="G2">
            <v>41</v>
          </cell>
          <cell r="I2">
            <v>8210</v>
          </cell>
          <cell r="J2">
            <v>8137</v>
          </cell>
          <cell r="K2">
            <v>1937</v>
          </cell>
          <cell r="L2">
            <v>1674</v>
          </cell>
          <cell r="M2">
            <v>1601</v>
          </cell>
        </row>
      </sheetData>
      <sheetData sheetId="12">
        <row r="1">
          <cell r="C1">
            <v>188</v>
          </cell>
          <cell r="D1">
            <v>18</v>
          </cell>
          <cell r="E1">
            <v>12</v>
          </cell>
        </row>
        <row r="2">
          <cell r="C2">
            <v>241</v>
          </cell>
          <cell r="D2">
            <v>310</v>
          </cell>
          <cell r="E2">
            <v>270</v>
          </cell>
          <cell r="F2">
            <v>86</v>
          </cell>
          <cell r="G2">
            <v>78</v>
          </cell>
          <cell r="I2">
            <v>6264</v>
          </cell>
          <cell r="J2">
            <v>6150</v>
          </cell>
          <cell r="K2">
            <v>1069</v>
          </cell>
          <cell r="L2">
            <v>960</v>
          </cell>
          <cell r="M2">
            <v>4282</v>
          </cell>
        </row>
      </sheetData>
      <sheetData sheetId="13">
        <row r="1">
          <cell r="C1">
            <v>182</v>
          </cell>
          <cell r="D1">
            <v>7</v>
          </cell>
          <cell r="E1">
            <v>3</v>
          </cell>
        </row>
        <row r="2">
          <cell r="C2">
            <v>319</v>
          </cell>
          <cell r="D2">
            <v>484</v>
          </cell>
          <cell r="E2">
            <v>417</v>
          </cell>
          <cell r="F2">
            <v>97</v>
          </cell>
          <cell r="G2">
            <v>81</v>
          </cell>
          <cell r="I2">
            <v>8597</v>
          </cell>
          <cell r="J2">
            <v>8531</v>
          </cell>
          <cell r="K2">
            <v>1686</v>
          </cell>
          <cell r="L2">
            <v>1547</v>
          </cell>
          <cell r="M2">
            <v>5182</v>
          </cell>
        </row>
      </sheetData>
      <sheetData sheetId="14">
        <row r="1">
          <cell r="C1">
            <v>431</v>
          </cell>
        </row>
        <row r="2">
          <cell r="C2">
            <v>274</v>
          </cell>
          <cell r="D2">
            <v>601</v>
          </cell>
          <cell r="E2">
            <v>481</v>
          </cell>
          <cell r="F2">
            <v>118</v>
          </cell>
          <cell r="G2">
            <v>86</v>
          </cell>
          <cell r="I2">
            <v>12214</v>
          </cell>
          <cell r="J2">
            <v>12059</v>
          </cell>
          <cell r="K2">
            <v>1843</v>
          </cell>
          <cell r="L2">
            <v>1785</v>
          </cell>
          <cell r="M2">
            <v>2718</v>
          </cell>
        </row>
      </sheetData>
      <sheetData sheetId="15">
        <row r="1">
          <cell r="C1">
            <v>226</v>
          </cell>
          <cell r="D1">
            <v>17</v>
          </cell>
          <cell r="E1">
            <v>17</v>
          </cell>
        </row>
        <row r="2">
          <cell r="C2">
            <v>226</v>
          </cell>
          <cell r="D2">
            <v>542</v>
          </cell>
          <cell r="E2">
            <v>477</v>
          </cell>
          <cell r="F2">
            <v>78</v>
          </cell>
          <cell r="G2">
            <v>65</v>
          </cell>
          <cell r="I2">
            <v>9800</v>
          </cell>
          <cell r="J2">
            <v>9754</v>
          </cell>
          <cell r="K2">
            <v>1358</v>
          </cell>
          <cell r="L2">
            <v>1291</v>
          </cell>
          <cell r="M2">
            <v>3302</v>
          </cell>
        </row>
      </sheetData>
      <sheetData sheetId="16">
        <row r="1">
          <cell r="C1">
            <v>111</v>
          </cell>
        </row>
        <row r="2">
          <cell r="C2">
            <v>208</v>
          </cell>
          <cell r="D2">
            <v>265</v>
          </cell>
          <cell r="E2">
            <v>238</v>
          </cell>
          <cell r="F2">
            <v>59</v>
          </cell>
          <cell r="G2">
            <v>46</v>
          </cell>
          <cell r="I2">
            <v>4308</v>
          </cell>
          <cell r="J2">
            <v>4267</v>
          </cell>
          <cell r="K2">
            <v>664</v>
          </cell>
          <cell r="L2">
            <v>615</v>
          </cell>
          <cell r="M2">
            <v>3189</v>
          </cell>
        </row>
      </sheetData>
      <sheetData sheetId="17">
        <row r="1">
          <cell r="C1">
            <v>165</v>
          </cell>
        </row>
        <row r="2">
          <cell r="C2">
            <v>165</v>
          </cell>
          <cell r="D2">
            <v>247</v>
          </cell>
          <cell r="E2">
            <v>209</v>
          </cell>
          <cell r="F2">
            <v>212</v>
          </cell>
          <cell r="G2">
            <v>204</v>
          </cell>
          <cell r="I2">
            <v>4357</v>
          </cell>
          <cell r="J2">
            <v>4311</v>
          </cell>
          <cell r="K2">
            <v>698</v>
          </cell>
          <cell r="L2">
            <v>684</v>
          </cell>
          <cell r="M2">
            <v>1092</v>
          </cell>
        </row>
      </sheetData>
      <sheetData sheetId="18">
        <row r="1">
          <cell r="C1">
            <v>84</v>
          </cell>
        </row>
        <row r="2">
          <cell r="C2">
            <v>233</v>
          </cell>
          <cell r="D2">
            <v>212</v>
          </cell>
          <cell r="E2">
            <v>207</v>
          </cell>
          <cell r="F2">
            <v>32</v>
          </cell>
          <cell r="G2">
            <v>32</v>
          </cell>
          <cell r="I2">
            <v>3967</v>
          </cell>
          <cell r="J2">
            <v>3962</v>
          </cell>
          <cell r="K2">
            <v>484</v>
          </cell>
          <cell r="L2">
            <v>458</v>
          </cell>
          <cell r="M2">
            <v>1185</v>
          </cell>
        </row>
      </sheetData>
      <sheetData sheetId="19">
        <row r="1">
          <cell r="C1">
            <v>254</v>
          </cell>
          <cell r="D1">
            <v>3</v>
          </cell>
          <cell r="E1">
            <v>1</v>
          </cell>
        </row>
        <row r="2">
          <cell r="C2">
            <v>235</v>
          </cell>
          <cell r="D2">
            <v>545</v>
          </cell>
          <cell r="E2">
            <v>490</v>
          </cell>
          <cell r="F2">
            <v>47</v>
          </cell>
          <cell r="G2">
            <v>40</v>
          </cell>
          <cell r="I2">
            <v>7540</v>
          </cell>
          <cell r="J2">
            <v>7504</v>
          </cell>
          <cell r="K2">
            <v>1305</v>
          </cell>
          <cell r="L2">
            <v>1238</v>
          </cell>
          <cell r="M2">
            <v>1177</v>
          </cell>
        </row>
      </sheetData>
      <sheetData sheetId="20">
        <row r="1">
          <cell r="C1">
            <v>232</v>
          </cell>
          <cell r="D1">
            <v>8</v>
          </cell>
          <cell r="E1">
            <v>7</v>
          </cell>
        </row>
        <row r="2">
          <cell r="C2">
            <v>305</v>
          </cell>
          <cell r="D2">
            <v>371</v>
          </cell>
          <cell r="E2">
            <v>348</v>
          </cell>
          <cell r="F2">
            <v>116</v>
          </cell>
          <cell r="G2">
            <v>112</v>
          </cell>
          <cell r="I2">
            <v>7183</v>
          </cell>
          <cell r="J2">
            <v>7182</v>
          </cell>
          <cell r="K2">
            <v>1211</v>
          </cell>
          <cell r="L2">
            <v>1184</v>
          </cell>
          <cell r="M2">
            <v>1974</v>
          </cell>
        </row>
      </sheetData>
      <sheetData sheetId="21">
        <row r="1">
          <cell r="C1">
            <v>35</v>
          </cell>
          <cell r="D1">
            <v>13</v>
          </cell>
          <cell r="E1">
            <v>1</v>
          </cell>
        </row>
        <row r="2">
          <cell r="C2">
            <v>78</v>
          </cell>
          <cell r="D2">
            <v>1341</v>
          </cell>
          <cell r="E2">
            <v>1281</v>
          </cell>
          <cell r="F2">
            <v>28</v>
          </cell>
          <cell r="G2">
            <v>28</v>
          </cell>
          <cell r="I2">
            <v>28225</v>
          </cell>
          <cell r="J2">
            <v>28213</v>
          </cell>
          <cell r="K2">
            <v>4070</v>
          </cell>
          <cell r="L2">
            <v>4047</v>
          </cell>
          <cell r="M2">
            <v>10552</v>
          </cell>
        </row>
      </sheetData>
      <sheetData sheetId="22">
        <row r="1">
          <cell r="C1">
            <v>396</v>
          </cell>
          <cell r="D1">
            <v>52</v>
          </cell>
          <cell r="E1">
            <v>26</v>
          </cell>
        </row>
        <row r="2">
          <cell r="C2">
            <v>782</v>
          </cell>
          <cell r="D2">
            <v>1942</v>
          </cell>
          <cell r="E2">
            <v>1899</v>
          </cell>
          <cell r="F2">
            <v>220</v>
          </cell>
          <cell r="G2">
            <v>220</v>
          </cell>
          <cell r="I2">
            <v>27704</v>
          </cell>
          <cell r="J2">
            <v>27696</v>
          </cell>
          <cell r="K2">
            <v>4064</v>
          </cell>
          <cell r="L2">
            <v>3953</v>
          </cell>
          <cell r="M2">
            <v>2859</v>
          </cell>
        </row>
      </sheetData>
      <sheetData sheetId="23">
        <row r="1">
          <cell r="C1">
            <v>397</v>
          </cell>
          <cell r="D1">
            <v>2</v>
          </cell>
          <cell r="E1">
            <v>2</v>
          </cell>
        </row>
        <row r="2">
          <cell r="C2">
            <v>374</v>
          </cell>
          <cell r="D2">
            <v>1306</v>
          </cell>
          <cell r="E2">
            <v>1242</v>
          </cell>
          <cell r="F2">
            <v>174</v>
          </cell>
          <cell r="G2">
            <v>156</v>
          </cell>
          <cell r="I2">
            <v>19951</v>
          </cell>
          <cell r="J2">
            <v>19878</v>
          </cell>
          <cell r="K2">
            <v>3322</v>
          </cell>
          <cell r="L2">
            <v>3301</v>
          </cell>
          <cell r="M2">
            <v>2562</v>
          </cell>
        </row>
      </sheetData>
      <sheetData sheetId="24">
        <row r="1">
          <cell r="C1">
            <v>224</v>
          </cell>
          <cell r="D1">
            <v>1</v>
          </cell>
          <cell r="E1">
            <v>1</v>
          </cell>
        </row>
        <row r="2">
          <cell r="C2">
            <v>224</v>
          </cell>
          <cell r="D2">
            <v>451</v>
          </cell>
          <cell r="E2">
            <v>307</v>
          </cell>
          <cell r="F2">
            <v>62</v>
          </cell>
          <cell r="G2">
            <v>38</v>
          </cell>
          <cell r="I2">
            <v>6701</v>
          </cell>
          <cell r="J2">
            <v>6519</v>
          </cell>
          <cell r="K2">
            <v>1228</v>
          </cell>
          <cell r="L2">
            <v>1132</v>
          </cell>
          <cell r="M2">
            <v>1633</v>
          </cell>
        </row>
      </sheetData>
      <sheetData sheetId="25">
        <row r="1">
          <cell r="C1">
            <v>351</v>
          </cell>
        </row>
        <row r="2">
          <cell r="C2">
            <v>428</v>
          </cell>
          <cell r="D2">
            <v>975</v>
          </cell>
          <cell r="E2">
            <v>756</v>
          </cell>
          <cell r="F2">
            <v>187</v>
          </cell>
          <cell r="G2">
            <v>121</v>
          </cell>
          <cell r="I2">
            <v>16538</v>
          </cell>
          <cell r="J2">
            <v>16172</v>
          </cell>
          <cell r="K2">
            <v>2698</v>
          </cell>
          <cell r="L2">
            <v>2553</v>
          </cell>
          <cell r="M2">
            <v>2276</v>
          </cell>
        </row>
      </sheetData>
      <sheetData sheetId="26">
        <row r="1">
          <cell r="C1">
            <v>230</v>
          </cell>
          <cell r="D1">
            <v>1</v>
          </cell>
        </row>
        <row r="2">
          <cell r="C2">
            <v>317</v>
          </cell>
          <cell r="D2">
            <v>762</v>
          </cell>
          <cell r="E2">
            <v>710</v>
          </cell>
          <cell r="F2">
            <v>99</v>
          </cell>
          <cell r="G2">
            <v>69</v>
          </cell>
          <cell r="I2">
            <v>7858</v>
          </cell>
          <cell r="J2">
            <v>7792</v>
          </cell>
          <cell r="K2">
            <v>1920</v>
          </cell>
          <cell r="L2">
            <v>1890</v>
          </cell>
          <cell r="M2">
            <v>7664</v>
          </cell>
        </row>
      </sheetData>
      <sheetData sheetId="27">
        <row r="1">
          <cell r="C1">
            <v>182</v>
          </cell>
        </row>
        <row r="2">
          <cell r="C2">
            <v>227</v>
          </cell>
          <cell r="D2">
            <v>211</v>
          </cell>
          <cell r="E2">
            <v>168</v>
          </cell>
          <cell r="F2">
            <v>74</v>
          </cell>
          <cell r="G2">
            <v>49</v>
          </cell>
          <cell r="I2">
            <v>4270</v>
          </cell>
          <cell r="J2">
            <v>4208</v>
          </cell>
          <cell r="K2">
            <v>718</v>
          </cell>
          <cell r="L2">
            <v>644</v>
          </cell>
          <cell r="M2">
            <v>1443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workbookViewId="0">
      <selection activeCell="I21" sqref="I21"/>
    </sheetView>
  </sheetViews>
  <sheetFormatPr defaultRowHeight="12.75"/>
  <cols>
    <col min="1" max="1" width="4.140625" style="51" customWidth="1"/>
    <col min="2" max="2" width="14.85546875" style="51" bestFit="1" customWidth="1"/>
    <col min="3" max="3" width="8.5703125" style="51" customWidth="1"/>
    <col min="4" max="4" width="7.42578125" style="51" customWidth="1"/>
    <col min="5" max="5" width="10.140625" style="51" customWidth="1"/>
    <col min="6" max="7" width="10.5703125" style="51" customWidth="1"/>
    <col min="8" max="8" width="9.5703125" style="51" customWidth="1"/>
    <col min="9" max="9" width="11" style="51" customWidth="1"/>
    <col min="10" max="10" width="9.140625" style="51"/>
    <col min="11" max="11" width="10" style="51" customWidth="1"/>
    <col min="12" max="12" width="11.42578125" style="51" customWidth="1"/>
    <col min="13" max="13" width="10.5703125" style="51" customWidth="1"/>
    <col min="14" max="14" width="12.140625" style="51" bestFit="1" customWidth="1"/>
    <col min="15" max="15" width="10.42578125" style="51" customWidth="1"/>
    <col min="16" max="16" width="9.140625" style="51"/>
    <col min="17" max="17" width="10.5703125" style="51" customWidth="1"/>
    <col min="18" max="18" width="8.85546875" style="51" customWidth="1"/>
    <col min="19" max="16384" width="9.140625" style="51"/>
  </cols>
  <sheetData>
    <row r="1" spans="1:18" s="2" customFormat="1" ht="26.25" customHeight="1" thickBot="1">
      <c r="A1" s="56" t="s">
        <v>0</v>
      </c>
      <c r="B1" s="56" t="s">
        <v>1</v>
      </c>
      <c r="C1" s="56" t="s">
        <v>2</v>
      </c>
      <c r="D1" s="70" t="s">
        <v>3</v>
      </c>
      <c r="E1" s="71"/>
      <c r="F1" s="56" t="s">
        <v>4</v>
      </c>
      <c r="G1" s="58" t="s">
        <v>5</v>
      </c>
      <c r="H1" s="53"/>
      <c r="I1" s="53"/>
      <c r="J1" s="59"/>
      <c r="K1" s="58" t="s">
        <v>6</v>
      </c>
      <c r="L1" s="53"/>
      <c r="M1" s="53"/>
      <c r="N1" s="53"/>
      <c r="O1" s="53"/>
      <c r="P1" s="53"/>
      <c r="Q1" s="53"/>
      <c r="R1" s="60"/>
    </row>
    <row r="2" spans="1:18" s="2" customFormat="1" ht="18.75" customHeight="1" thickBot="1">
      <c r="A2" s="57"/>
      <c r="B2" s="57"/>
      <c r="C2" s="69"/>
      <c r="D2" s="61" t="s">
        <v>7</v>
      </c>
      <c r="E2" s="54" t="s">
        <v>8</v>
      </c>
      <c r="F2" s="57"/>
      <c r="G2" s="64" t="s">
        <v>9</v>
      </c>
      <c r="H2" s="66" t="s">
        <v>10</v>
      </c>
      <c r="I2" s="67" t="s">
        <v>11</v>
      </c>
      <c r="J2" s="63" t="s">
        <v>10</v>
      </c>
      <c r="K2" s="64" t="s">
        <v>12</v>
      </c>
      <c r="L2" s="53" t="s">
        <v>13</v>
      </c>
      <c r="M2" s="53"/>
      <c r="N2" s="53"/>
      <c r="O2" s="53"/>
      <c r="P2" s="53"/>
      <c r="Q2" s="53"/>
      <c r="R2" s="54" t="s">
        <v>14</v>
      </c>
    </row>
    <row r="3" spans="1:18" s="2" customFormat="1" ht="83.25" customHeight="1" thickBot="1">
      <c r="A3" s="68"/>
      <c r="B3" s="68"/>
      <c r="C3" s="69"/>
      <c r="D3" s="62"/>
      <c r="E3" s="63"/>
      <c r="F3" s="57"/>
      <c r="G3" s="65"/>
      <c r="H3" s="67"/>
      <c r="I3" s="67"/>
      <c r="J3" s="63"/>
      <c r="K3" s="65"/>
      <c r="L3" s="3" t="s">
        <v>15</v>
      </c>
      <c r="M3" s="3" t="s">
        <v>16</v>
      </c>
      <c r="N3" s="3" t="s">
        <v>17</v>
      </c>
      <c r="O3" s="3" t="s">
        <v>18</v>
      </c>
      <c r="P3" s="3" t="s">
        <v>16</v>
      </c>
      <c r="Q3" s="3" t="s">
        <v>17</v>
      </c>
      <c r="R3" s="55"/>
    </row>
    <row r="4" spans="1:18" s="2" customFormat="1" ht="13.5" thickBot="1">
      <c r="A4" s="4">
        <v>1</v>
      </c>
      <c r="B4" s="4">
        <v>2</v>
      </c>
      <c r="C4" s="5">
        <v>3</v>
      </c>
      <c r="D4" s="1">
        <v>4</v>
      </c>
      <c r="E4" s="6">
        <v>5</v>
      </c>
      <c r="F4" s="7">
        <v>6</v>
      </c>
      <c r="G4" s="8">
        <v>7</v>
      </c>
      <c r="H4" s="9">
        <v>8</v>
      </c>
      <c r="I4" s="9">
        <v>9</v>
      </c>
      <c r="J4" s="6">
        <v>10</v>
      </c>
      <c r="K4" s="8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6">
        <v>18</v>
      </c>
    </row>
    <row r="5" spans="1:18" s="20" customFormat="1" ht="15">
      <c r="A5" s="10">
        <v>1</v>
      </c>
      <c r="B5" s="11" t="s">
        <v>19</v>
      </c>
      <c r="C5" s="12">
        <f>'[1]01'!$C$1</f>
        <v>210</v>
      </c>
      <c r="D5" s="13">
        <f>'[1]01'!$D$1</f>
        <v>123</v>
      </c>
      <c r="E5" s="14">
        <f>'[1]01'!$E$1</f>
        <v>4</v>
      </c>
      <c r="F5" s="15">
        <f>'[1]01'!$C$2</f>
        <v>240</v>
      </c>
      <c r="G5" s="13">
        <f>'[1]01'!$D$2</f>
        <v>1341</v>
      </c>
      <c r="H5" s="16">
        <f>'[1]01'!$E$2</f>
        <v>1245</v>
      </c>
      <c r="I5" s="16">
        <f>'[1]01'!$F$2</f>
        <v>142</v>
      </c>
      <c r="J5" s="17">
        <f>'[1]01'!$G$2</f>
        <v>130</v>
      </c>
      <c r="K5" s="18">
        <f>SUM(L5+O5+R5)</f>
        <v>17725</v>
      </c>
      <c r="L5" s="16">
        <f>'[1]01'!$I$2</f>
        <v>10331</v>
      </c>
      <c r="M5" s="16">
        <f>'[1]01'!$J$2</f>
        <v>10296</v>
      </c>
      <c r="N5" s="19">
        <f>IF(L5=0,"",(L5-M5)/L5)</f>
        <v>3.3878617752395703E-3</v>
      </c>
      <c r="O5" s="16">
        <f>'[1]01'!$K$2</f>
        <v>4008</v>
      </c>
      <c r="P5" s="16">
        <f>'[1]01'!$L$2</f>
        <v>3953</v>
      </c>
      <c r="Q5" s="19">
        <f>IF(O5=0,"",(O5-P5)/O5)</f>
        <v>1.3722554890219561E-2</v>
      </c>
      <c r="R5" s="14">
        <f>'[1]01'!$M$2</f>
        <v>3386</v>
      </c>
    </row>
    <row r="6" spans="1:18" s="20" customFormat="1" ht="15">
      <c r="A6" s="21">
        <v>2</v>
      </c>
      <c r="B6" s="22" t="s">
        <v>20</v>
      </c>
      <c r="C6" s="23">
        <f>'[1]02'!$C$1</f>
        <v>284</v>
      </c>
      <c r="D6" s="24">
        <f>'[1]02'!$D$1</f>
        <v>2</v>
      </c>
      <c r="E6" s="25">
        <f>'[1]02'!$E$1</f>
        <v>2</v>
      </c>
      <c r="F6" s="26">
        <f>'[1]02'!$C$2</f>
        <v>520</v>
      </c>
      <c r="G6" s="24">
        <f>'[1]02'!$D$2</f>
        <v>660</v>
      </c>
      <c r="H6" s="27">
        <f>'[1]02'!$E$2</f>
        <v>573</v>
      </c>
      <c r="I6" s="27">
        <f>'[1]02'!$F$2</f>
        <v>156</v>
      </c>
      <c r="J6" s="28">
        <f>'[1]02'!$G$2</f>
        <v>111</v>
      </c>
      <c r="K6" s="24">
        <f t="shared" ref="K6:K32" si="0">SUM(L6+O6+R6)</f>
        <v>18596</v>
      </c>
      <c r="L6" s="27">
        <f>'[1]02'!$I$2</f>
        <v>12122</v>
      </c>
      <c r="M6" s="27">
        <f>'[1]02'!$J$2</f>
        <v>11883</v>
      </c>
      <c r="N6" s="29">
        <f t="shared" ref="N6:N33" si="1">IF(L6=0,"",(L6-M6)/L6)</f>
        <v>1.9716218445801022E-2</v>
      </c>
      <c r="O6" s="27">
        <f>'[1]02'!$K$2</f>
        <v>2058</v>
      </c>
      <c r="P6" s="27">
        <f>'[1]02'!$L$2</f>
        <v>1883</v>
      </c>
      <c r="Q6" s="29">
        <f t="shared" ref="Q6:Q33" si="2">IF(O6=0,"",(O6-P6)/O6)</f>
        <v>8.5034013605442174E-2</v>
      </c>
      <c r="R6" s="25">
        <f>'[1]02'!$M$2</f>
        <v>4416</v>
      </c>
    </row>
    <row r="7" spans="1:18" s="20" customFormat="1" ht="15">
      <c r="A7" s="21">
        <v>3</v>
      </c>
      <c r="B7" s="22" t="s">
        <v>21</v>
      </c>
      <c r="C7" s="23">
        <f>'[1]03'!$C$1</f>
        <v>324</v>
      </c>
      <c r="D7" s="24">
        <f>'[1]03'!$D$1</f>
        <v>0</v>
      </c>
      <c r="E7" s="25">
        <f>'[1]03'!$E$1</f>
        <v>0</v>
      </c>
      <c r="F7" s="26">
        <f>'[1]03'!$C$2</f>
        <v>337</v>
      </c>
      <c r="G7" s="24">
        <f>'[1]03'!$D$2</f>
        <v>955</v>
      </c>
      <c r="H7" s="27">
        <f>'[1]03'!$E$2</f>
        <v>921</v>
      </c>
      <c r="I7" s="27">
        <f>'[1]03'!$F$2</f>
        <v>330</v>
      </c>
      <c r="J7" s="28">
        <f>'[1]03'!$G$2</f>
        <v>313</v>
      </c>
      <c r="K7" s="24">
        <f t="shared" si="0"/>
        <v>22935</v>
      </c>
      <c r="L7" s="27">
        <f>'[1]03'!$I$2</f>
        <v>10133</v>
      </c>
      <c r="M7" s="27">
        <f>'[1]03'!$J$2</f>
        <v>10072</v>
      </c>
      <c r="N7" s="29">
        <f t="shared" si="1"/>
        <v>6.0199348662784962E-3</v>
      </c>
      <c r="O7" s="27">
        <f>'[1]03'!$K$2</f>
        <v>3586</v>
      </c>
      <c r="P7" s="27">
        <f>'[1]03'!$L$2</f>
        <v>3534</v>
      </c>
      <c r="Q7" s="30">
        <f t="shared" si="2"/>
        <v>1.4500836586726157E-2</v>
      </c>
      <c r="R7" s="25">
        <f>'[1]03'!$M$2</f>
        <v>9216</v>
      </c>
    </row>
    <row r="8" spans="1:18" s="20" customFormat="1" ht="15">
      <c r="A8" s="21">
        <v>4</v>
      </c>
      <c r="B8" s="22" t="s">
        <v>22</v>
      </c>
      <c r="C8" s="23">
        <f>'[1]04'!$C$1</f>
        <v>226</v>
      </c>
      <c r="D8" s="24">
        <f>'[1]04'!$D$1</f>
        <v>1</v>
      </c>
      <c r="E8" s="25">
        <f>'[1]04'!$E$1</f>
        <v>1</v>
      </c>
      <c r="F8" s="26">
        <f>'[1]04'!$C$2</f>
        <v>358</v>
      </c>
      <c r="G8" s="24">
        <f>'[1]04'!$D$2</f>
        <v>365</v>
      </c>
      <c r="H8" s="27">
        <f>'[1]04'!$E$2</f>
        <v>305</v>
      </c>
      <c r="I8" s="27">
        <f>'[1]04'!$F$2</f>
        <v>112</v>
      </c>
      <c r="J8" s="28">
        <f>'[1]04'!$G$2</f>
        <v>80</v>
      </c>
      <c r="K8" s="24">
        <f t="shared" si="0"/>
        <v>8920</v>
      </c>
      <c r="L8" s="27">
        <f>'[1]04'!$I$2</f>
        <v>5027</v>
      </c>
      <c r="M8" s="27">
        <f>'[1]04'!$J$2</f>
        <v>4940</v>
      </c>
      <c r="N8" s="29">
        <f t="shared" si="1"/>
        <v>1.7306544658842252E-2</v>
      </c>
      <c r="O8" s="27">
        <f>'[1]04'!$K$2</f>
        <v>1247</v>
      </c>
      <c r="P8" s="27">
        <f>'[1]04'!$L$2</f>
        <v>1224</v>
      </c>
      <c r="Q8" s="29">
        <f t="shared" si="2"/>
        <v>1.8444266238973536E-2</v>
      </c>
      <c r="R8" s="25">
        <f>'[1]04'!$M$2</f>
        <v>2646</v>
      </c>
    </row>
    <row r="9" spans="1:18" s="20" customFormat="1" ht="15">
      <c r="A9" s="21">
        <v>5</v>
      </c>
      <c r="B9" s="22" t="s">
        <v>23</v>
      </c>
      <c r="C9" s="23">
        <f>'[1]05'!$C$1</f>
        <v>56</v>
      </c>
      <c r="D9" s="24">
        <f>'[1]05'!$D$1</f>
        <v>3</v>
      </c>
      <c r="E9" s="25">
        <f>'[1]05'!$E$1</f>
        <v>0</v>
      </c>
      <c r="F9" s="26">
        <f>'[1]05'!$C$2</f>
        <v>257</v>
      </c>
      <c r="G9" s="24">
        <f>'[1]05'!$D$2</f>
        <v>88</v>
      </c>
      <c r="H9" s="27">
        <f>'[1]05'!$E$2</f>
        <v>83</v>
      </c>
      <c r="I9" s="27">
        <f>'[1]05'!$F$2</f>
        <v>40</v>
      </c>
      <c r="J9" s="28">
        <f>'[1]05'!$G$2</f>
        <v>40</v>
      </c>
      <c r="K9" s="24">
        <f t="shared" si="0"/>
        <v>3104</v>
      </c>
      <c r="L9" s="27">
        <f>'[1]05'!$I$2</f>
        <v>2096</v>
      </c>
      <c r="M9" s="27">
        <f>'[1]05'!$J$2</f>
        <v>2096</v>
      </c>
      <c r="N9" s="29">
        <v>0</v>
      </c>
      <c r="O9" s="27">
        <f>'[1]05'!$K$2</f>
        <v>353</v>
      </c>
      <c r="P9" s="27">
        <f>'[1]05'!$L$2</f>
        <v>344</v>
      </c>
      <c r="Q9" s="29">
        <f t="shared" si="2"/>
        <v>2.5495750708215296E-2</v>
      </c>
      <c r="R9" s="25">
        <f>'[1]05'!$M$2</f>
        <v>655</v>
      </c>
    </row>
    <row r="10" spans="1:18" s="20" customFormat="1" ht="15">
      <c r="A10" s="21">
        <v>6</v>
      </c>
      <c r="B10" s="22" t="s">
        <v>24</v>
      </c>
      <c r="C10" s="23">
        <f>'[1]06'!$C$1</f>
        <v>183</v>
      </c>
      <c r="D10" s="24">
        <f>'[1]06'!$D$1</f>
        <v>0</v>
      </c>
      <c r="E10" s="25">
        <f>'[1]06'!$E$1</f>
        <v>0</v>
      </c>
      <c r="F10" s="26">
        <f>'[1]06'!$C$2</f>
        <v>270</v>
      </c>
      <c r="G10" s="24">
        <f>'[1]06'!$D$2</f>
        <v>695</v>
      </c>
      <c r="H10" s="27">
        <f>'[1]06'!$E$2</f>
        <v>662</v>
      </c>
      <c r="I10" s="27">
        <f>'[1]06'!$F$2</f>
        <v>90</v>
      </c>
      <c r="J10" s="28">
        <f>'[1]06'!$G$2</f>
        <v>80</v>
      </c>
      <c r="K10" s="24">
        <f t="shared" si="0"/>
        <v>13998</v>
      </c>
      <c r="L10" s="27">
        <f>'[1]06'!$I$2</f>
        <v>11082</v>
      </c>
      <c r="M10" s="27">
        <f>'[1]06'!$J$2</f>
        <v>11039</v>
      </c>
      <c r="N10" s="29">
        <f t="shared" si="1"/>
        <v>3.8801660350117309E-3</v>
      </c>
      <c r="O10" s="27">
        <f>'[1]06'!$K$2</f>
        <v>1750</v>
      </c>
      <c r="P10" s="27">
        <f>'[1]06'!$L$2</f>
        <v>1672</v>
      </c>
      <c r="Q10" s="29">
        <f t="shared" si="2"/>
        <v>4.4571428571428574E-2</v>
      </c>
      <c r="R10" s="25">
        <f>'[1]06'!$M$2</f>
        <v>1166</v>
      </c>
    </row>
    <row r="11" spans="1:18" s="20" customFormat="1" ht="15">
      <c r="A11" s="21">
        <v>7</v>
      </c>
      <c r="B11" s="22" t="s">
        <v>25</v>
      </c>
      <c r="C11" s="23">
        <f>'[1]07'!$C$1</f>
        <v>330</v>
      </c>
      <c r="D11" s="24">
        <f>'[1]07'!$D$1</f>
        <v>18</v>
      </c>
      <c r="E11" s="25">
        <f>'[1]07'!$E$1</f>
        <v>12</v>
      </c>
      <c r="F11" s="26">
        <f>'[1]07'!$C$2</f>
        <v>406</v>
      </c>
      <c r="G11" s="24">
        <f>'[1]07'!$D$2</f>
        <v>419</v>
      </c>
      <c r="H11" s="27">
        <f>'[1]07'!$E$2</f>
        <v>367</v>
      </c>
      <c r="I11" s="27">
        <f>'[1]07'!$F$2</f>
        <v>77</v>
      </c>
      <c r="J11" s="28">
        <f>'[1]07'!$G$2</f>
        <v>69</v>
      </c>
      <c r="K11" s="24">
        <f t="shared" si="0"/>
        <v>8004</v>
      </c>
      <c r="L11" s="27">
        <f>'[1]07'!$I$2</f>
        <v>6448</v>
      </c>
      <c r="M11" s="27">
        <f>'[1]07'!$J$2</f>
        <v>6402</v>
      </c>
      <c r="N11" s="29">
        <f t="shared" si="1"/>
        <v>7.1339950372208433E-3</v>
      </c>
      <c r="O11" s="27">
        <f>'[1]07'!$K$2</f>
        <v>1148</v>
      </c>
      <c r="P11" s="27">
        <f>'[1]07'!$L$2</f>
        <v>1097</v>
      </c>
      <c r="Q11" s="29">
        <f t="shared" si="2"/>
        <v>4.442508710801394E-2</v>
      </c>
      <c r="R11" s="25">
        <f>'[1]07'!$M$2</f>
        <v>408</v>
      </c>
    </row>
    <row r="12" spans="1:18" s="20" customFormat="1" ht="15">
      <c r="A12" s="21">
        <v>8</v>
      </c>
      <c r="B12" s="22" t="s">
        <v>26</v>
      </c>
      <c r="C12" s="23">
        <f>'[1]08'!$C$1</f>
        <v>191</v>
      </c>
      <c r="D12" s="24">
        <f>'[1]08'!$D$1</f>
        <v>0</v>
      </c>
      <c r="E12" s="25">
        <f>'[1]08'!$E$1</f>
        <v>0</v>
      </c>
      <c r="F12" s="26">
        <f>'[1]08'!$C$2</f>
        <v>453</v>
      </c>
      <c r="G12" s="24">
        <f>'[1]08'!$D$2</f>
        <v>531</v>
      </c>
      <c r="H12" s="27">
        <f>'[1]08'!$E$2</f>
        <v>447</v>
      </c>
      <c r="I12" s="27">
        <f>'[1]08'!$F$2</f>
        <v>105</v>
      </c>
      <c r="J12" s="28">
        <f>'[1]08'!$G$2</f>
        <v>81</v>
      </c>
      <c r="K12" s="24">
        <f t="shared" si="0"/>
        <v>10697</v>
      </c>
      <c r="L12" s="27">
        <f>'[1]08'!$I$2</f>
        <v>7208</v>
      </c>
      <c r="M12" s="27">
        <f>'[1]08'!$J$2</f>
        <v>7139</v>
      </c>
      <c r="N12" s="29">
        <f t="shared" si="1"/>
        <v>9.5726970033296332E-3</v>
      </c>
      <c r="O12" s="27">
        <f>'[1]08'!$K$2</f>
        <v>1436</v>
      </c>
      <c r="P12" s="27">
        <f>'[1]08'!$L$2</f>
        <v>1352</v>
      </c>
      <c r="Q12" s="29">
        <f t="shared" si="2"/>
        <v>5.8495821727019497E-2</v>
      </c>
      <c r="R12" s="25">
        <f>'[1]08'!$M$2</f>
        <v>2053</v>
      </c>
    </row>
    <row r="13" spans="1:18" s="20" customFormat="1" ht="15">
      <c r="A13" s="21">
        <v>9</v>
      </c>
      <c r="B13" s="22" t="s">
        <v>27</v>
      </c>
      <c r="C13" s="23">
        <f>'[1]09'!$C$1</f>
        <v>116</v>
      </c>
      <c r="D13" s="24">
        <f>'[1]09'!$D$1</f>
        <v>1</v>
      </c>
      <c r="E13" s="25">
        <f>'[1]09'!$E$1</f>
        <v>1</v>
      </c>
      <c r="F13" s="26">
        <f>'[1]09'!$C$2</f>
        <v>312</v>
      </c>
      <c r="G13" s="24">
        <f>'[1]09'!$D$2</f>
        <v>379</v>
      </c>
      <c r="H13" s="27">
        <f>'[1]09'!$E$2</f>
        <v>369</v>
      </c>
      <c r="I13" s="27">
        <f>'[1]09'!$F$2</f>
        <v>140</v>
      </c>
      <c r="J13" s="28">
        <f>'[1]09'!$G$2</f>
        <v>139</v>
      </c>
      <c r="K13" s="24">
        <f t="shared" si="0"/>
        <v>11836</v>
      </c>
      <c r="L13" s="27">
        <f>'[1]09'!$I$2</f>
        <v>7919</v>
      </c>
      <c r="M13" s="27">
        <f>'[1]09'!$J$2</f>
        <v>7902</v>
      </c>
      <c r="N13" s="29">
        <f t="shared" si="1"/>
        <v>2.146735698951888E-3</v>
      </c>
      <c r="O13" s="27">
        <f>'[1]09'!$K$2</f>
        <v>1843</v>
      </c>
      <c r="P13" s="27">
        <f>'[1]09'!$L$2</f>
        <v>1666</v>
      </c>
      <c r="Q13" s="29">
        <f t="shared" si="2"/>
        <v>9.6039066739012482E-2</v>
      </c>
      <c r="R13" s="25">
        <f>'[1]09'!$M$2</f>
        <v>2074</v>
      </c>
    </row>
    <row r="14" spans="1:18" s="20" customFormat="1" ht="15">
      <c r="A14" s="21">
        <v>10</v>
      </c>
      <c r="B14" s="22" t="s">
        <v>28</v>
      </c>
      <c r="C14" s="23">
        <f>'[1]10'!$C$1</f>
        <v>219</v>
      </c>
      <c r="D14" s="24">
        <f>'[1]10'!$D$1</f>
        <v>38</v>
      </c>
      <c r="E14" s="25">
        <f>'[1]10'!$E$1</f>
        <v>6</v>
      </c>
      <c r="F14" s="26">
        <f>'[1]10'!$C$2</f>
        <v>185</v>
      </c>
      <c r="G14" s="24">
        <f>'[1]10'!$D$2</f>
        <v>367</v>
      </c>
      <c r="H14" s="27">
        <f>'[1]10'!$E$2</f>
        <v>297</v>
      </c>
      <c r="I14" s="27">
        <f>'[1]10'!$F$2</f>
        <v>67</v>
      </c>
      <c r="J14" s="28">
        <f>'[1]10'!$G$2</f>
        <v>42</v>
      </c>
      <c r="K14" s="24">
        <f t="shared" si="0"/>
        <v>10396</v>
      </c>
      <c r="L14" s="27">
        <f>'[1]10'!$I$2</f>
        <v>5322</v>
      </c>
      <c r="M14" s="27">
        <f>'[1]10'!$J$2</f>
        <v>5295</v>
      </c>
      <c r="N14" s="29">
        <f t="shared" si="1"/>
        <v>5.0732807215332579E-3</v>
      </c>
      <c r="O14" s="27">
        <f>'[1]10'!$K$2</f>
        <v>1529</v>
      </c>
      <c r="P14" s="27">
        <f>'[1]10'!$L$2</f>
        <v>1398</v>
      </c>
      <c r="Q14" s="29">
        <f t="shared" si="2"/>
        <v>8.5676913015042516E-2</v>
      </c>
      <c r="R14" s="25">
        <f>'[1]10'!$M$2</f>
        <v>3545</v>
      </c>
    </row>
    <row r="15" spans="1:18" s="20" customFormat="1" ht="15">
      <c r="A15" s="21">
        <v>11</v>
      </c>
      <c r="B15" s="22" t="s">
        <v>29</v>
      </c>
      <c r="C15" s="23">
        <f>'[1]11'!$C$1</f>
        <v>288</v>
      </c>
      <c r="D15" s="24">
        <f>'[1]11'!$D$1</f>
        <v>6</v>
      </c>
      <c r="E15" s="25">
        <f>'[1]11'!$E$1</f>
        <v>0</v>
      </c>
      <c r="F15" s="26">
        <f>'[1]11'!$C$2</f>
        <v>221</v>
      </c>
      <c r="G15" s="24">
        <f>'[1]11'!$D$2</f>
        <v>227</v>
      </c>
      <c r="H15" s="27">
        <f>'[1]11'!$E$2</f>
        <v>211</v>
      </c>
      <c r="I15" s="27">
        <f>'[1]11'!$F$2</f>
        <v>53</v>
      </c>
      <c r="J15" s="28">
        <f>'[1]11'!$G$2</f>
        <v>49</v>
      </c>
      <c r="K15" s="24">
        <f t="shared" si="0"/>
        <v>14703</v>
      </c>
      <c r="L15" s="27">
        <f>'[1]11'!$I$2</f>
        <v>4639</v>
      </c>
      <c r="M15" s="27">
        <f>'[1]11'!$J$2</f>
        <v>4623</v>
      </c>
      <c r="N15" s="29">
        <f t="shared" si="1"/>
        <v>3.4490191851692174E-3</v>
      </c>
      <c r="O15" s="27">
        <f>'[1]11'!$K$2</f>
        <v>802</v>
      </c>
      <c r="P15" s="27">
        <f>'[1]11'!$L$2</f>
        <v>750</v>
      </c>
      <c r="Q15" s="29">
        <f t="shared" si="2"/>
        <v>6.4837905236907731E-2</v>
      </c>
      <c r="R15" s="25">
        <f>'[1]11'!$M$2</f>
        <v>9262</v>
      </c>
    </row>
    <row r="16" spans="1:18" s="20" customFormat="1" ht="15">
      <c r="A16" s="21">
        <v>12</v>
      </c>
      <c r="B16" s="22" t="s">
        <v>30</v>
      </c>
      <c r="C16" s="23">
        <f>'[1]12'!$C$1</f>
        <v>200</v>
      </c>
      <c r="D16" s="24">
        <f>'[1]12'!$D$1</f>
        <v>21</v>
      </c>
      <c r="E16" s="25">
        <f>'[1]12'!$E$1</f>
        <v>16</v>
      </c>
      <c r="F16" s="26">
        <f>'[1]12'!$C$2</f>
        <v>200</v>
      </c>
      <c r="G16" s="24">
        <f>'[1]12'!$D$2</f>
        <v>750</v>
      </c>
      <c r="H16" s="27">
        <f>'[1]12'!$E$2</f>
        <v>628</v>
      </c>
      <c r="I16" s="27">
        <f>'[1]12'!$F$2</f>
        <v>67</v>
      </c>
      <c r="J16" s="28">
        <f>'[1]12'!$G$2</f>
        <v>41</v>
      </c>
      <c r="K16" s="24">
        <f t="shared" si="0"/>
        <v>11748</v>
      </c>
      <c r="L16" s="27">
        <f>'[1]12'!$I$2</f>
        <v>8210</v>
      </c>
      <c r="M16" s="27">
        <f>'[1]12'!$J$2</f>
        <v>8137</v>
      </c>
      <c r="N16" s="29">
        <f t="shared" si="1"/>
        <v>8.8915956151035327E-3</v>
      </c>
      <c r="O16" s="27">
        <f>'[1]12'!$K$2</f>
        <v>1937</v>
      </c>
      <c r="P16" s="27">
        <f>'[1]12'!$L$2</f>
        <v>1674</v>
      </c>
      <c r="Q16" s="29">
        <f t="shared" si="2"/>
        <v>0.1357769747031492</v>
      </c>
      <c r="R16" s="25">
        <f>'[1]12'!$M$2</f>
        <v>1601</v>
      </c>
    </row>
    <row r="17" spans="1:18" s="20" customFormat="1" ht="15">
      <c r="A17" s="21">
        <v>13</v>
      </c>
      <c r="B17" s="22" t="s">
        <v>31</v>
      </c>
      <c r="C17" s="23">
        <f>'[1]13'!$C$1</f>
        <v>188</v>
      </c>
      <c r="D17" s="24">
        <f>'[1]13'!$D$1</f>
        <v>18</v>
      </c>
      <c r="E17" s="25">
        <f>'[1]13'!$E$1</f>
        <v>12</v>
      </c>
      <c r="F17" s="26">
        <f>'[1]13'!$C$2</f>
        <v>241</v>
      </c>
      <c r="G17" s="24">
        <f>'[1]13'!$D$2</f>
        <v>310</v>
      </c>
      <c r="H17" s="27">
        <f>'[1]13'!$E$2</f>
        <v>270</v>
      </c>
      <c r="I17" s="27">
        <f>'[1]13'!$F$2</f>
        <v>86</v>
      </c>
      <c r="J17" s="28">
        <f>'[1]13'!$G$2</f>
        <v>78</v>
      </c>
      <c r="K17" s="24">
        <f t="shared" si="0"/>
        <v>11615</v>
      </c>
      <c r="L17" s="27">
        <f>'[1]13'!$I$2</f>
        <v>6264</v>
      </c>
      <c r="M17" s="27">
        <f>'[1]13'!$J$2</f>
        <v>6150</v>
      </c>
      <c r="N17" s="29">
        <f t="shared" si="1"/>
        <v>1.8199233716475097E-2</v>
      </c>
      <c r="O17" s="27">
        <f>'[1]13'!$K$2</f>
        <v>1069</v>
      </c>
      <c r="P17" s="27">
        <f>'[1]13'!$L$2</f>
        <v>960</v>
      </c>
      <c r="Q17" s="29">
        <f t="shared" si="2"/>
        <v>0.1019644527595884</v>
      </c>
      <c r="R17" s="25">
        <f>'[1]13'!$M$2</f>
        <v>4282</v>
      </c>
    </row>
    <row r="18" spans="1:18" s="20" customFormat="1" ht="15">
      <c r="A18" s="21">
        <v>14</v>
      </c>
      <c r="B18" s="22" t="s">
        <v>32</v>
      </c>
      <c r="C18" s="23">
        <f>'[1]14'!$C$1</f>
        <v>182</v>
      </c>
      <c r="D18" s="24">
        <f>'[1]14'!$D$1</f>
        <v>7</v>
      </c>
      <c r="E18" s="25">
        <f>'[1]14'!$E$1</f>
        <v>3</v>
      </c>
      <c r="F18" s="26">
        <f>'[1]14'!$C$2</f>
        <v>319</v>
      </c>
      <c r="G18" s="24">
        <f>'[1]14'!$D$2</f>
        <v>484</v>
      </c>
      <c r="H18" s="27">
        <f>'[1]14'!$E$2</f>
        <v>417</v>
      </c>
      <c r="I18" s="27">
        <f>'[1]14'!$F$2</f>
        <v>97</v>
      </c>
      <c r="J18" s="28">
        <f>'[1]14'!$G$2</f>
        <v>81</v>
      </c>
      <c r="K18" s="24">
        <f t="shared" si="0"/>
        <v>15465</v>
      </c>
      <c r="L18" s="27">
        <f>'[1]14'!$I$2</f>
        <v>8597</v>
      </c>
      <c r="M18" s="27">
        <f>'[1]14'!$J$2</f>
        <v>8531</v>
      </c>
      <c r="N18" s="29">
        <f t="shared" si="1"/>
        <v>7.6770966616261484E-3</v>
      </c>
      <c r="O18" s="27">
        <f>'[1]14'!$K$2</f>
        <v>1686</v>
      </c>
      <c r="P18" s="27">
        <f>'[1]14'!$L$2</f>
        <v>1547</v>
      </c>
      <c r="Q18" s="29">
        <f t="shared" si="2"/>
        <v>8.244365361803084E-2</v>
      </c>
      <c r="R18" s="25">
        <f>'[1]14'!$M$2</f>
        <v>5182</v>
      </c>
    </row>
    <row r="19" spans="1:18" s="20" customFormat="1" ht="15">
      <c r="A19" s="21">
        <v>15</v>
      </c>
      <c r="B19" s="22" t="s">
        <v>33</v>
      </c>
      <c r="C19" s="23">
        <f>'[1]15'!$C$1</f>
        <v>431</v>
      </c>
      <c r="D19" s="24">
        <f>'[1]15'!$D$1</f>
        <v>0</v>
      </c>
      <c r="E19" s="25">
        <f>'[1]15'!$E$1</f>
        <v>0</v>
      </c>
      <c r="F19" s="26">
        <f>'[1]15'!$C$2</f>
        <v>274</v>
      </c>
      <c r="G19" s="24">
        <f>'[1]15'!$D$2</f>
        <v>601</v>
      </c>
      <c r="H19" s="27">
        <f>'[1]15'!$E$2</f>
        <v>481</v>
      </c>
      <c r="I19" s="27">
        <f>'[1]15'!$F$2</f>
        <v>118</v>
      </c>
      <c r="J19" s="28">
        <f>'[1]15'!$G$2</f>
        <v>86</v>
      </c>
      <c r="K19" s="24">
        <f t="shared" si="0"/>
        <v>16775</v>
      </c>
      <c r="L19" s="27">
        <f>'[1]15'!$I$2</f>
        <v>12214</v>
      </c>
      <c r="M19" s="27">
        <f>'[1]15'!$J$2</f>
        <v>12059</v>
      </c>
      <c r="N19" s="29">
        <f t="shared" si="1"/>
        <v>1.2690355329949238E-2</v>
      </c>
      <c r="O19" s="27">
        <f>'[1]15'!$K$2</f>
        <v>1843</v>
      </c>
      <c r="P19" s="27">
        <f>'[1]15'!$L$2</f>
        <v>1785</v>
      </c>
      <c r="Q19" s="29">
        <f t="shared" si="2"/>
        <v>3.1470428648941944E-2</v>
      </c>
      <c r="R19" s="25">
        <f>'[1]15'!$M$2</f>
        <v>2718</v>
      </c>
    </row>
    <row r="20" spans="1:18" s="20" customFormat="1" ht="15">
      <c r="A20" s="21">
        <v>16</v>
      </c>
      <c r="B20" s="22" t="s">
        <v>34</v>
      </c>
      <c r="C20" s="23">
        <f>'[1]16'!$C$1</f>
        <v>226</v>
      </c>
      <c r="D20" s="24">
        <f>'[1]16'!$D$1</f>
        <v>17</v>
      </c>
      <c r="E20" s="25">
        <f>'[1]16'!$E$1</f>
        <v>17</v>
      </c>
      <c r="F20" s="26">
        <f>'[1]16'!$C$2</f>
        <v>226</v>
      </c>
      <c r="G20" s="24">
        <f>'[1]16'!$D$2</f>
        <v>542</v>
      </c>
      <c r="H20" s="27">
        <f>'[1]16'!$E$2</f>
        <v>477</v>
      </c>
      <c r="I20" s="27">
        <f>'[1]16'!$F$2</f>
        <v>78</v>
      </c>
      <c r="J20" s="28">
        <f>'[1]16'!$G$2</f>
        <v>65</v>
      </c>
      <c r="K20" s="24">
        <f t="shared" si="0"/>
        <v>14460</v>
      </c>
      <c r="L20" s="27">
        <f>'[1]16'!$I$2</f>
        <v>9800</v>
      </c>
      <c r="M20" s="27">
        <f>'[1]16'!$J$2</f>
        <v>9754</v>
      </c>
      <c r="N20" s="29">
        <f t="shared" si="1"/>
        <v>4.6938775510204081E-3</v>
      </c>
      <c r="O20" s="27">
        <f>'[1]16'!$K$2</f>
        <v>1358</v>
      </c>
      <c r="P20" s="27">
        <f>'[1]16'!$L$2</f>
        <v>1291</v>
      </c>
      <c r="Q20" s="29">
        <f t="shared" si="2"/>
        <v>4.9337260677466861E-2</v>
      </c>
      <c r="R20" s="25">
        <f>'[1]16'!$M$2</f>
        <v>3302</v>
      </c>
    </row>
    <row r="21" spans="1:18" s="20" customFormat="1" ht="15">
      <c r="A21" s="21">
        <v>17</v>
      </c>
      <c r="B21" s="22" t="s">
        <v>35</v>
      </c>
      <c r="C21" s="23">
        <f>'[1]17'!$C$1</f>
        <v>111</v>
      </c>
      <c r="D21" s="24">
        <f>'[1]17'!$D$1</f>
        <v>0</v>
      </c>
      <c r="E21" s="25">
        <f>'[1]17'!$E$1</f>
        <v>0</v>
      </c>
      <c r="F21" s="26">
        <f>'[1]17'!$C$2</f>
        <v>208</v>
      </c>
      <c r="G21" s="24">
        <f>'[1]17'!$D$2</f>
        <v>265</v>
      </c>
      <c r="H21" s="27">
        <f>'[1]17'!$E$2</f>
        <v>238</v>
      </c>
      <c r="I21" s="27">
        <f>'[1]17'!$F$2</f>
        <v>59</v>
      </c>
      <c r="J21" s="28">
        <f>'[1]17'!$G$2</f>
        <v>46</v>
      </c>
      <c r="K21" s="24">
        <f t="shared" si="0"/>
        <v>8161</v>
      </c>
      <c r="L21" s="27">
        <f>'[1]17'!$I$2</f>
        <v>4308</v>
      </c>
      <c r="M21" s="27">
        <f>'[1]17'!$J$2</f>
        <v>4267</v>
      </c>
      <c r="N21" s="29">
        <f t="shared" si="1"/>
        <v>9.5171773444753943E-3</v>
      </c>
      <c r="O21" s="27">
        <f>'[1]17'!$K$2</f>
        <v>664</v>
      </c>
      <c r="P21" s="27">
        <f>'[1]17'!$L$2</f>
        <v>615</v>
      </c>
      <c r="Q21" s="29">
        <f t="shared" si="2"/>
        <v>7.3795180722891568E-2</v>
      </c>
      <c r="R21" s="25">
        <f>'[1]17'!$M$2</f>
        <v>3189</v>
      </c>
    </row>
    <row r="22" spans="1:18" s="20" customFormat="1" ht="15">
      <c r="A22" s="21">
        <v>18</v>
      </c>
      <c r="B22" s="22" t="s">
        <v>36</v>
      </c>
      <c r="C22" s="23">
        <f>'[1]18'!$C$1</f>
        <v>165</v>
      </c>
      <c r="D22" s="24">
        <f>'[1]18'!$D$1</f>
        <v>0</v>
      </c>
      <c r="E22" s="25">
        <f>'[1]18'!$E$1</f>
        <v>0</v>
      </c>
      <c r="F22" s="26">
        <f>'[1]18'!$C$2</f>
        <v>165</v>
      </c>
      <c r="G22" s="24">
        <f>'[1]18'!$D$2</f>
        <v>247</v>
      </c>
      <c r="H22" s="27">
        <f>'[1]18'!$E$2</f>
        <v>209</v>
      </c>
      <c r="I22" s="27">
        <f>'[1]18'!$F$2</f>
        <v>212</v>
      </c>
      <c r="J22" s="28">
        <f>'[1]18'!$G$2</f>
        <v>204</v>
      </c>
      <c r="K22" s="24">
        <f t="shared" si="0"/>
        <v>6147</v>
      </c>
      <c r="L22" s="27">
        <f>'[1]18'!$I$2</f>
        <v>4357</v>
      </c>
      <c r="M22" s="31">
        <f>'[1]18'!$J$2</f>
        <v>4311</v>
      </c>
      <c r="N22" s="29">
        <f t="shared" si="1"/>
        <v>1.0557723204039476E-2</v>
      </c>
      <c r="O22" s="27">
        <f>'[1]18'!$K$2</f>
        <v>698</v>
      </c>
      <c r="P22" s="27">
        <f>'[1]18'!$L$2</f>
        <v>684</v>
      </c>
      <c r="Q22" s="29">
        <f t="shared" si="2"/>
        <v>2.0057306590257881E-2</v>
      </c>
      <c r="R22" s="25">
        <f>'[1]18'!$M$2</f>
        <v>1092</v>
      </c>
    </row>
    <row r="23" spans="1:18" s="20" customFormat="1" ht="15">
      <c r="A23" s="21">
        <v>19</v>
      </c>
      <c r="B23" s="22" t="s">
        <v>37</v>
      </c>
      <c r="C23" s="23">
        <f>'[1]19'!$C$1</f>
        <v>84</v>
      </c>
      <c r="D23" s="24">
        <f>'[1]19'!$D$1</f>
        <v>0</v>
      </c>
      <c r="E23" s="25">
        <f>'[1]19'!$E$1</f>
        <v>0</v>
      </c>
      <c r="F23" s="26">
        <f>'[1]19'!$C$2</f>
        <v>233</v>
      </c>
      <c r="G23" s="24">
        <f>'[1]19'!$D$2</f>
        <v>212</v>
      </c>
      <c r="H23" s="27">
        <f>'[1]19'!$E$2</f>
        <v>207</v>
      </c>
      <c r="I23" s="27">
        <f>'[1]19'!$F$2</f>
        <v>32</v>
      </c>
      <c r="J23" s="28">
        <f>'[1]19'!$G$2</f>
        <v>32</v>
      </c>
      <c r="K23" s="24">
        <f t="shared" si="0"/>
        <v>5636</v>
      </c>
      <c r="L23" s="27">
        <f>'[1]19'!$I$2</f>
        <v>3967</v>
      </c>
      <c r="M23" s="27">
        <f>'[1]19'!$J$2</f>
        <v>3962</v>
      </c>
      <c r="N23" s="29">
        <f t="shared" si="1"/>
        <v>1.2603982858583312E-3</v>
      </c>
      <c r="O23" s="27">
        <f>'[1]19'!$K$2</f>
        <v>484</v>
      </c>
      <c r="P23" s="27">
        <f>'[1]19'!$L$2</f>
        <v>458</v>
      </c>
      <c r="Q23" s="29">
        <f t="shared" si="2"/>
        <v>5.3719008264462811E-2</v>
      </c>
      <c r="R23" s="25">
        <f>'[1]19'!$M$2</f>
        <v>1185</v>
      </c>
    </row>
    <row r="24" spans="1:18" s="20" customFormat="1" ht="15">
      <c r="A24" s="21">
        <v>20</v>
      </c>
      <c r="B24" s="22" t="s">
        <v>38</v>
      </c>
      <c r="C24" s="23">
        <f>'[1]20'!$C$1</f>
        <v>254</v>
      </c>
      <c r="D24" s="24">
        <f>'[1]20'!$D$1</f>
        <v>3</v>
      </c>
      <c r="E24" s="25">
        <f>'[1]20'!$E$1</f>
        <v>1</v>
      </c>
      <c r="F24" s="26">
        <f>'[1]20'!$C$2</f>
        <v>235</v>
      </c>
      <c r="G24" s="24">
        <f>'[1]20'!$D$2</f>
        <v>545</v>
      </c>
      <c r="H24" s="27">
        <f>'[1]20'!$E$2</f>
        <v>490</v>
      </c>
      <c r="I24" s="27">
        <f>'[1]20'!$F$2</f>
        <v>47</v>
      </c>
      <c r="J24" s="28">
        <f>'[1]20'!$G$2</f>
        <v>40</v>
      </c>
      <c r="K24" s="24">
        <f t="shared" si="0"/>
        <v>10022</v>
      </c>
      <c r="L24" s="27">
        <f>'[1]20'!$I$2</f>
        <v>7540</v>
      </c>
      <c r="M24" s="27">
        <f>'[1]20'!$J$2</f>
        <v>7504</v>
      </c>
      <c r="N24" s="29">
        <f t="shared" si="1"/>
        <v>4.7745358090185673E-3</v>
      </c>
      <c r="O24" s="27">
        <f>'[1]20'!$K$2</f>
        <v>1305</v>
      </c>
      <c r="P24" s="27">
        <f>'[1]20'!$L$2</f>
        <v>1238</v>
      </c>
      <c r="Q24" s="29">
        <f t="shared" si="2"/>
        <v>5.1340996168582377E-2</v>
      </c>
      <c r="R24" s="25">
        <f>'[1]20'!$M$2</f>
        <v>1177</v>
      </c>
    </row>
    <row r="25" spans="1:18" s="20" customFormat="1" ht="15">
      <c r="A25" s="21">
        <v>21</v>
      </c>
      <c r="B25" s="22" t="s">
        <v>39</v>
      </c>
      <c r="C25" s="23">
        <f>'[1]21'!$C$1</f>
        <v>232</v>
      </c>
      <c r="D25" s="24">
        <f>'[1]21'!$D$1</f>
        <v>8</v>
      </c>
      <c r="E25" s="25">
        <f>'[1]21'!$E$1</f>
        <v>7</v>
      </c>
      <c r="F25" s="26">
        <f>'[1]21'!$C$2</f>
        <v>305</v>
      </c>
      <c r="G25" s="24">
        <f>'[1]21'!$D$2</f>
        <v>371</v>
      </c>
      <c r="H25" s="27">
        <f>'[1]21'!$E$2</f>
        <v>348</v>
      </c>
      <c r="I25" s="27">
        <f>'[1]21'!$F$2</f>
        <v>116</v>
      </c>
      <c r="J25" s="28">
        <f>'[1]21'!$G$2</f>
        <v>112</v>
      </c>
      <c r="K25" s="24">
        <f t="shared" si="0"/>
        <v>10368</v>
      </c>
      <c r="L25" s="27">
        <f>'[1]21'!$I$2</f>
        <v>7183</v>
      </c>
      <c r="M25" s="27">
        <f>'[1]21'!$J$2</f>
        <v>7182</v>
      </c>
      <c r="N25" s="29">
        <f t="shared" si="1"/>
        <v>1.3921759710427398E-4</v>
      </c>
      <c r="O25" s="27">
        <f>'[1]21'!$K$2</f>
        <v>1211</v>
      </c>
      <c r="P25" s="27">
        <f>'[1]21'!$L$2</f>
        <v>1184</v>
      </c>
      <c r="Q25" s="29">
        <f t="shared" si="2"/>
        <v>2.2295623451692816E-2</v>
      </c>
      <c r="R25" s="25">
        <f>'[1]21'!$M$2</f>
        <v>1974</v>
      </c>
    </row>
    <row r="26" spans="1:18" s="20" customFormat="1" ht="15">
      <c r="A26" s="21">
        <v>22</v>
      </c>
      <c r="B26" s="22" t="s">
        <v>40</v>
      </c>
      <c r="C26" s="23">
        <f>'[1]22'!$C$1</f>
        <v>35</v>
      </c>
      <c r="D26" s="24">
        <f>'[1]22'!$D$1</f>
        <v>13</v>
      </c>
      <c r="E26" s="25">
        <f>'[1]22'!$E$1</f>
        <v>1</v>
      </c>
      <c r="F26" s="26">
        <f>'[1]22'!$C$2</f>
        <v>78</v>
      </c>
      <c r="G26" s="24">
        <f>'[1]22'!$D$2</f>
        <v>1341</v>
      </c>
      <c r="H26" s="27">
        <f>'[1]22'!$E$2</f>
        <v>1281</v>
      </c>
      <c r="I26" s="27">
        <f>'[1]22'!$F$2</f>
        <v>28</v>
      </c>
      <c r="J26" s="28">
        <f>'[1]22'!$G$2</f>
        <v>28</v>
      </c>
      <c r="K26" s="24">
        <f t="shared" si="0"/>
        <v>42847</v>
      </c>
      <c r="L26" s="27">
        <f>'[1]22'!$I$2</f>
        <v>28225</v>
      </c>
      <c r="M26" s="27">
        <f>'[1]22'!$J$2</f>
        <v>28213</v>
      </c>
      <c r="N26" s="29">
        <f t="shared" si="1"/>
        <v>4.2515500442869795E-4</v>
      </c>
      <c r="O26" s="27">
        <f>'[1]22'!$K$2</f>
        <v>4070</v>
      </c>
      <c r="P26" s="27">
        <f>'[1]22'!$L$2</f>
        <v>4047</v>
      </c>
      <c r="Q26" s="29">
        <f t="shared" si="2"/>
        <v>5.6511056511056512E-3</v>
      </c>
      <c r="R26" s="25">
        <f>'[1]22'!$M$2</f>
        <v>10552</v>
      </c>
    </row>
    <row r="27" spans="1:18" s="20" customFormat="1" ht="15">
      <c r="A27" s="21">
        <v>23</v>
      </c>
      <c r="B27" s="22" t="s">
        <v>41</v>
      </c>
      <c r="C27" s="23">
        <f>'[1]23'!$C$1</f>
        <v>396</v>
      </c>
      <c r="D27" s="24">
        <f>'[1]23'!$D$1</f>
        <v>52</v>
      </c>
      <c r="E27" s="25">
        <f>'[1]23'!$E$1</f>
        <v>26</v>
      </c>
      <c r="F27" s="26">
        <f>'[1]23'!$C$2</f>
        <v>782</v>
      </c>
      <c r="G27" s="24">
        <f>'[1]23'!$D$2</f>
        <v>1942</v>
      </c>
      <c r="H27" s="27">
        <f>'[1]23'!$E$2</f>
        <v>1899</v>
      </c>
      <c r="I27" s="27">
        <f>'[1]23'!$F$2</f>
        <v>220</v>
      </c>
      <c r="J27" s="28">
        <f>'[1]23'!$G$2</f>
        <v>220</v>
      </c>
      <c r="K27" s="24">
        <f t="shared" si="0"/>
        <v>34627</v>
      </c>
      <c r="L27" s="27">
        <f>'[1]23'!$I$2</f>
        <v>27704</v>
      </c>
      <c r="M27" s="27">
        <f>'[1]23'!$J$2</f>
        <v>27696</v>
      </c>
      <c r="N27" s="29">
        <f t="shared" si="1"/>
        <v>2.8876696505919725E-4</v>
      </c>
      <c r="O27" s="27">
        <f>'[1]23'!$K$2</f>
        <v>4064</v>
      </c>
      <c r="P27" s="27">
        <f>'[1]23'!$L$2</f>
        <v>3953</v>
      </c>
      <c r="Q27" s="29">
        <f t="shared" si="2"/>
        <v>2.7312992125984252E-2</v>
      </c>
      <c r="R27" s="25">
        <f>'[1]23'!$M$2</f>
        <v>2859</v>
      </c>
    </row>
    <row r="28" spans="1:18" s="20" customFormat="1" ht="15">
      <c r="A28" s="21">
        <v>24</v>
      </c>
      <c r="B28" s="22" t="s">
        <v>42</v>
      </c>
      <c r="C28" s="23">
        <f>'[1]24'!$C$1</f>
        <v>397</v>
      </c>
      <c r="D28" s="24">
        <f>'[1]24'!$D$1</f>
        <v>2</v>
      </c>
      <c r="E28" s="25">
        <f>'[1]24'!$E$1</f>
        <v>2</v>
      </c>
      <c r="F28" s="26">
        <f>'[1]24'!$C$2</f>
        <v>374</v>
      </c>
      <c r="G28" s="24">
        <f>'[1]24'!$D$2</f>
        <v>1306</v>
      </c>
      <c r="H28" s="27">
        <f>'[1]24'!$E$2</f>
        <v>1242</v>
      </c>
      <c r="I28" s="27">
        <f>'[1]24'!$F$2</f>
        <v>174</v>
      </c>
      <c r="J28" s="28">
        <f>'[1]24'!$G$2</f>
        <v>156</v>
      </c>
      <c r="K28" s="24">
        <f t="shared" si="0"/>
        <v>25835</v>
      </c>
      <c r="L28" s="27">
        <f>'[1]24'!$I$2</f>
        <v>19951</v>
      </c>
      <c r="M28" s="27">
        <f>'[1]24'!$J$2</f>
        <v>19878</v>
      </c>
      <c r="N28" s="29">
        <f t="shared" si="1"/>
        <v>3.6589644629341886E-3</v>
      </c>
      <c r="O28" s="27">
        <f>'[1]24'!$K$2</f>
        <v>3322</v>
      </c>
      <c r="P28" s="27">
        <f>'[1]24'!$L$2</f>
        <v>3301</v>
      </c>
      <c r="Q28" s="29">
        <f t="shared" si="2"/>
        <v>6.3214930764599643E-3</v>
      </c>
      <c r="R28" s="25">
        <f>'[1]24'!$M$2</f>
        <v>2562</v>
      </c>
    </row>
    <row r="29" spans="1:18" s="20" customFormat="1" ht="15">
      <c r="A29" s="21">
        <v>25</v>
      </c>
      <c r="B29" s="22" t="s">
        <v>43</v>
      </c>
      <c r="C29" s="23">
        <f>'[1]25'!$C$1</f>
        <v>224</v>
      </c>
      <c r="D29" s="24">
        <f>'[1]25'!$D$1</f>
        <v>1</v>
      </c>
      <c r="E29" s="25">
        <f>'[1]25'!$E$1</f>
        <v>1</v>
      </c>
      <c r="F29" s="26">
        <f>'[1]25'!$C$2</f>
        <v>224</v>
      </c>
      <c r="G29" s="24">
        <f>'[1]25'!$D$2</f>
        <v>451</v>
      </c>
      <c r="H29" s="27">
        <f>'[1]25'!$E$2</f>
        <v>307</v>
      </c>
      <c r="I29" s="27">
        <f>'[1]25'!$F$2</f>
        <v>62</v>
      </c>
      <c r="J29" s="28">
        <f>'[1]25'!$G$2</f>
        <v>38</v>
      </c>
      <c r="K29" s="24">
        <f t="shared" si="0"/>
        <v>9562</v>
      </c>
      <c r="L29" s="27">
        <f>'[1]25'!$I$2</f>
        <v>6701</v>
      </c>
      <c r="M29" s="27">
        <f>'[1]25'!$J$2</f>
        <v>6519</v>
      </c>
      <c r="N29" s="29">
        <f t="shared" si="1"/>
        <v>2.7160125354424712E-2</v>
      </c>
      <c r="O29" s="27">
        <f>'[1]25'!$K$2</f>
        <v>1228</v>
      </c>
      <c r="P29" s="27">
        <f>'[1]25'!$L$2</f>
        <v>1132</v>
      </c>
      <c r="Q29" s="29">
        <f t="shared" si="2"/>
        <v>7.8175895765472306E-2</v>
      </c>
      <c r="R29" s="25">
        <f>'[1]25'!$M$2</f>
        <v>1633</v>
      </c>
    </row>
    <row r="30" spans="1:18" s="20" customFormat="1" ht="15">
      <c r="A30" s="21">
        <v>26</v>
      </c>
      <c r="B30" s="22" t="s">
        <v>44</v>
      </c>
      <c r="C30" s="23">
        <f>'[1]26'!$C$1</f>
        <v>351</v>
      </c>
      <c r="D30" s="24">
        <f>'[1]26'!$D$1</f>
        <v>0</v>
      </c>
      <c r="E30" s="25">
        <f>'[1]26'!$E$1</f>
        <v>0</v>
      </c>
      <c r="F30" s="26">
        <f>'[1]26'!$C$2</f>
        <v>428</v>
      </c>
      <c r="G30" s="24">
        <f>'[1]26'!$D$2</f>
        <v>975</v>
      </c>
      <c r="H30" s="27">
        <f>'[1]26'!$E$2</f>
        <v>756</v>
      </c>
      <c r="I30" s="27">
        <f>'[1]26'!$F$2</f>
        <v>187</v>
      </c>
      <c r="J30" s="28">
        <f>'[1]26'!$G$2</f>
        <v>121</v>
      </c>
      <c r="K30" s="24">
        <f t="shared" si="0"/>
        <v>21512</v>
      </c>
      <c r="L30" s="27">
        <f>'[1]26'!$I$2</f>
        <v>16538</v>
      </c>
      <c r="M30" s="27">
        <f>'[1]26'!$J$2</f>
        <v>16172</v>
      </c>
      <c r="N30" s="29">
        <f t="shared" si="1"/>
        <v>2.2130850163260371E-2</v>
      </c>
      <c r="O30" s="27">
        <f>'[1]26'!$K$2</f>
        <v>2698</v>
      </c>
      <c r="P30" s="27">
        <f>'[1]26'!$L$2</f>
        <v>2553</v>
      </c>
      <c r="Q30" s="29">
        <f t="shared" si="2"/>
        <v>5.3743513713862122E-2</v>
      </c>
      <c r="R30" s="25">
        <f>'[1]26'!$M$2</f>
        <v>2276</v>
      </c>
    </row>
    <row r="31" spans="1:18" s="20" customFormat="1" ht="15">
      <c r="A31" s="21">
        <v>27</v>
      </c>
      <c r="B31" s="22" t="s">
        <v>45</v>
      </c>
      <c r="C31" s="23">
        <f>'[1]27'!$C$1</f>
        <v>230</v>
      </c>
      <c r="D31" s="24">
        <f>'[1]27'!$D$1</f>
        <v>1</v>
      </c>
      <c r="E31" s="25">
        <f>'[1]27'!$E$1</f>
        <v>0</v>
      </c>
      <c r="F31" s="26">
        <f>'[1]27'!$C$2</f>
        <v>317</v>
      </c>
      <c r="G31" s="24">
        <f>'[1]27'!$D$2</f>
        <v>762</v>
      </c>
      <c r="H31" s="27">
        <f>'[1]27'!$E$2</f>
        <v>710</v>
      </c>
      <c r="I31" s="27">
        <f>'[1]27'!$F$2</f>
        <v>99</v>
      </c>
      <c r="J31" s="28">
        <f>'[1]27'!$G$2</f>
        <v>69</v>
      </c>
      <c r="K31" s="24">
        <f t="shared" si="0"/>
        <v>17442</v>
      </c>
      <c r="L31" s="27">
        <f>'[1]27'!$I$2</f>
        <v>7858</v>
      </c>
      <c r="M31" s="27">
        <f>'[1]27'!$J$2</f>
        <v>7792</v>
      </c>
      <c r="N31" s="29">
        <f t="shared" si="1"/>
        <v>8.3990837363196735E-3</v>
      </c>
      <c r="O31" s="27">
        <f>'[1]27'!$K$2</f>
        <v>1920</v>
      </c>
      <c r="P31" s="27">
        <f>'[1]27'!$L$2</f>
        <v>1890</v>
      </c>
      <c r="Q31" s="29">
        <f t="shared" si="2"/>
        <v>1.5625E-2</v>
      </c>
      <c r="R31" s="25">
        <f>'[1]27'!$M$2</f>
        <v>7664</v>
      </c>
    </row>
    <row r="32" spans="1:18" s="20" customFormat="1" ht="15.75" thickBot="1">
      <c r="A32" s="32">
        <v>28</v>
      </c>
      <c r="B32" s="33" t="s">
        <v>46</v>
      </c>
      <c r="C32" s="34">
        <f>'[1]28'!$C$1</f>
        <v>182</v>
      </c>
      <c r="D32" s="35">
        <f>'[1]28'!$D$1</f>
        <v>0</v>
      </c>
      <c r="E32" s="36">
        <f>'[1]28'!$E$1</f>
        <v>0</v>
      </c>
      <c r="F32" s="37">
        <f>'[1]28'!$C$2</f>
        <v>227</v>
      </c>
      <c r="G32" s="35">
        <f>'[1]28'!$D$2</f>
        <v>211</v>
      </c>
      <c r="H32" s="38">
        <f>'[1]28'!$E$2</f>
        <v>168</v>
      </c>
      <c r="I32" s="38">
        <f>'[1]28'!$F$2</f>
        <v>74</v>
      </c>
      <c r="J32" s="39">
        <f>'[1]28'!$G$2</f>
        <v>49</v>
      </c>
      <c r="K32" s="35">
        <f t="shared" si="0"/>
        <v>6431</v>
      </c>
      <c r="L32" s="38">
        <f>'[1]28'!$I$2</f>
        <v>4270</v>
      </c>
      <c r="M32" s="38">
        <f>'[1]28'!$J$2</f>
        <v>4208</v>
      </c>
      <c r="N32" s="40">
        <f t="shared" si="1"/>
        <v>1.4519906323185013E-2</v>
      </c>
      <c r="O32" s="38">
        <f>'[1]28'!$K$2</f>
        <v>718</v>
      </c>
      <c r="P32" s="38">
        <f>'[1]28'!$L$2</f>
        <v>644</v>
      </c>
      <c r="Q32" s="40">
        <f t="shared" si="2"/>
        <v>0.10306406685236769</v>
      </c>
      <c r="R32" s="36">
        <f>'[1]28'!$M$2</f>
        <v>1443</v>
      </c>
    </row>
    <row r="33" spans="1:18" s="20" customFormat="1" ht="15" thickBot="1">
      <c r="A33" s="41"/>
      <c r="B33" s="42" t="s">
        <v>47</v>
      </c>
      <c r="C33" s="43">
        <f t="shared" ref="C33:M33" si="3">SUM(C5:C32)</f>
        <v>6315</v>
      </c>
      <c r="D33" s="44">
        <f t="shared" si="3"/>
        <v>335</v>
      </c>
      <c r="E33" s="45">
        <f t="shared" si="3"/>
        <v>112</v>
      </c>
      <c r="F33" s="46">
        <f t="shared" si="3"/>
        <v>8395</v>
      </c>
      <c r="G33" s="44">
        <f t="shared" si="3"/>
        <v>17342</v>
      </c>
      <c r="H33" s="47">
        <f t="shared" si="3"/>
        <v>15608</v>
      </c>
      <c r="I33" s="47">
        <f t="shared" si="3"/>
        <v>3068</v>
      </c>
      <c r="J33" s="45">
        <f t="shared" si="3"/>
        <v>2600</v>
      </c>
      <c r="K33" s="46">
        <f t="shared" si="3"/>
        <v>409567</v>
      </c>
      <c r="L33" s="48">
        <f t="shared" si="3"/>
        <v>266014</v>
      </c>
      <c r="M33" s="49">
        <f t="shared" si="3"/>
        <v>264022</v>
      </c>
      <c r="N33" s="50">
        <f t="shared" si="1"/>
        <v>7.4883276820016994E-3</v>
      </c>
      <c r="O33" s="47">
        <f>SUM(O5:O32)</f>
        <v>50035</v>
      </c>
      <c r="P33" s="47">
        <f>SUM(P5:P32)</f>
        <v>47829</v>
      </c>
      <c r="Q33" s="50">
        <f t="shared" si="2"/>
        <v>4.4089137603677428E-2</v>
      </c>
      <c r="R33" s="45">
        <f>SUM(R5:R32)</f>
        <v>93518</v>
      </c>
    </row>
    <row r="37" spans="1:18">
      <c r="G37" s="52"/>
    </row>
  </sheetData>
  <mergeCells count="16">
    <mergeCell ref="J2:J3"/>
    <mergeCell ref="K2:K3"/>
    <mergeCell ref="A1:A3"/>
    <mergeCell ref="B1:B3"/>
    <mergeCell ref="C1:C3"/>
    <mergeCell ref="D1:E1"/>
    <mergeCell ref="L2:Q2"/>
    <mergeCell ref="R2:R3"/>
    <mergeCell ref="F1:F3"/>
    <mergeCell ref="G1:J1"/>
    <mergeCell ref="K1:R1"/>
    <mergeCell ref="D2:D3"/>
    <mergeCell ref="E2:E3"/>
    <mergeCell ref="G2:G3"/>
    <mergeCell ref="H2:H3"/>
    <mergeCell ref="I2:I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 Georgieva</dc:creator>
  <cp:lastModifiedBy>adgeorgieva</cp:lastModifiedBy>
  <dcterms:created xsi:type="dcterms:W3CDTF">1996-10-14T23:33:28Z</dcterms:created>
  <dcterms:modified xsi:type="dcterms:W3CDTF">2012-06-22T07:40:07Z</dcterms:modified>
</cp:coreProperties>
</file>