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З\zastrahovki\приложения\"/>
    </mc:Choice>
  </mc:AlternateContent>
  <bookViews>
    <workbookView xWindow="720" yWindow="420" windowWidth="17955" windowHeight="11475"/>
  </bookViews>
  <sheets>
    <sheet name="Sheet8" sheetId="8" r:id="rId1"/>
  </sheets>
  <calcPr calcId="152511"/>
</workbook>
</file>

<file path=xl/calcChain.xml><?xml version="1.0" encoding="utf-8"?>
<calcChain xmlns="http://schemas.openxmlformats.org/spreadsheetml/2006/main">
  <c r="F306" i="8" l="1"/>
  <c r="F305" i="8"/>
  <c r="F304" i="8"/>
  <c r="F303" i="8"/>
  <c r="F302" i="8"/>
  <c r="F301" i="8"/>
  <c r="F300" i="8"/>
  <c r="F299" i="8"/>
  <c r="F298" i="8"/>
  <c r="F296" i="8"/>
  <c r="F295" i="8"/>
  <c r="F294" i="8"/>
  <c r="F293" i="8"/>
  <c r="F292" i="8"/>
  <c r="F291" i="8"/>
  <c r="F290" i="8"/>
  <c r="F289" i="8"/>
  <c r="F288" i="8"/>
  <c r="F287" i="8"/>
  <c r="F285" i="8"/>
  <c r="F284" i="8"/>
  <c r="F283" i="8"/>
  <c r="F282" i="8"/>
  <c r="F281" i="8"/>
  <c r="F280" i="8"/>
  <c r="F279" i="8"/>
  <c r="F278" i="8"/>
  <c r="F277" i="8"/>
  <c r="F276" i="8"/>
  <c r="F274" i="8"/>
  <c r="F273" i="8"/>
  <c r="F272" i="8"/>
  <c r="F271" i="8"/>
  <c r="F270" i="8"/>
  <c r="F269" i="8"/>
  <c r="F268" i="8"/>
  <c r="F267" i="8"/>
  <c r="F266" i="8"/>
  <c r="F265" i="8"/>
  <c r="F263" i="8"/>
  <c r="F262" i="8"/>
  <c r="F261" i="8"/>
  <c r="F260" i="8"/>
  <c r="F259" i="8"/>
  <c r="F258" i="8"/>
  <c r="F257" i="8"/>
  <c r="F256" i="8"/>
  <c r="F255" i="8"/>
  <c r="F254" i="8"/>
  <c r="F252" i="8"/>
  <c r="F251" i="8"/>
  <c r="F250" i="8"/>
  <c r="F249" i="8"/>
  <c r="F248" i="8"/>
  <c r="F247" i="8"/>
  <c r="F246" i="8"/>
  <c r="F245" i="8"/>
  <c r="F244" i="8"/>
  <c r="F243" i="8"/>
  <c r="F241" i="8"/>
  <c r="F240" i="8"/>
  <c r="F239" i="8"/>
  <c r="F238" i="8"/>
  <c r="F237" i="8"/>
  <c r="F236" i="8"/>
  <c r="F235" i="8"/>
  <c r="F234" i="8"/>
  <c r="F233" i="8"/>
  <c r="F232" i="8"/>
  <c r="F230" i="8"/>
  <c r="F229" i="8"/>
  <c r="F228" i="8"/>
  <c r="F227" i="8"/>
  <c r="F226" i="8"/>
  <c r="F225" i="8"/>
  <c r="F224" i="8"/>
  <c r="F223" i="8"/>
  <c r="F222" i="8"/>
  <c r="F221" i="8"/>
  <c r="F213" i="8"/>
  <c r="F211" i="8"/>
  <c r="F210" i="8"/>
  <c r="F220" i="8" s="1"/>
  <c r="F208" i="8"/>
  <c r="F207" i="8"/>
  <c r="F206" i="8"/>
  <c r="F205" i="8"/>
  <c r="F204" i="8"/>
  <c r="F203" i="8"/>
  <c r="F202" i="8"/>
  <c r="F201" i="8"/>
  <c r="F200" i="8"/>
  <c r="F199" i="8"/>
  <c r="F197" i="8"/>
  <c r="F196" i="8"/>
  <c r="F195" i="8"/>
  <c r="F194" i="8"/>
  <c r="F193" i="8"/>
  <c r="F192" i="8"/>
  <c r="F191" i="8"/>
  <c r="F190" i="8"/>
  <c r="F189" i="8"/>
  <c r="F188" i="8"/>
  <c r="F198" i="8" s="1"/>
  <c r="F186" i="8"/>
  <c r="F185" i="8"/>
  <c r="F184" i="8"/>
  <c r="F183" i="8"/>
  <c r="F182" i="8"/>
  <c r="F181" i="8"/>
  <c r="F180" i="8"/>
  <c r="F179" i="8"/>
  <c r="F178" i="8"/>
  <c r="F177" i="8"/>
  <c r="F175" i="8"/>
  <c r="F174" i="8"/>
  <c r="F173" i="8"/>
  <c r="F172" i="8"/>
  <c r="F171" i="8"/>
  <c r="F170" i="8"/>
  <c r="F169" i="8"/>
  <c r="F168" i="8"/>
  <c r="F167" i="8"/>
  <c r="F166" i="8"/>
  <c r="F176" i="8" s="1"/>
  <c r="F164" i="8"/>
  <c r="F163" i="8"/>
  <c r="F162" i="8"/>
  <c r="F161" i="8"/>
  <c r="F160" i="8"/>
  <c r="F159" i="8"/>
  <c r="F158" i="8"/>
  <c r="F157" i="8"/>
  <c r="F165" i="8" s="1"/>
  <c r="F156" i="8"/>
  <c r="F154" i="8"/>
  <c r="F153" i="8"/>
  <c r="F152" i="8"/>
  <c r="F151" i="8"/>
  <c r="F150" i="8"/>
  <c r="F149" i="8"/>
  <c r="F148" i="8"/>
  <c r="F147" i="8"/>
  <c r="F146" i="8"/>
  <c r="F144" i="8"/>
  <c r="F143" i="8"/>
  <c r="F142" i="8"/>
  <c r="F141" i="8"/>
  <c r="F140" i="8"/>
  <c r="F139" i="8"/>
  <c r="F138" i="8"/>
  <c r="F137" i="8"/>
  <c r="F136" i="8"/>
  <c r="F134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4" i="8"/>
  <c r="F112" i="8"/>
  <c r="F111" i="8"/>
  <c r="F110" i="8"/>
  <c r="F109" i="8"/>
  <c r="F108" i="8"/>
  <c r="F107" i="8"/>
  <c r="F106" i="8"/>
  <c r="F105" i="8"/>
  <c r="F104" i="8"/>
  <c r="F103" i="8"/>
  <c r="F101" i="8"/>
  <c r="F100" i="8"/>
  <c r="F99" i="8"/>
  <c r="F98" i="8"/>
  <c r="F97" i="8"/>
  <c r="F96" i="8"/>
  <c r="F95" i="8"/>
  <c r="F94" i="8"/>
  <c r="F93" i="8"/>
  <c r="F91" i="8"/>
  <c r="F90" i="8"/>
  <c r="F89" i="8"/>
  <c r="F88" i="8"/>
  <c r="F87" i="8"/>
  <c r="F86" i="8"/>
  <c r="F85" i="8"/>
  <c r="F84" i="8"/>
  <c r="F83" i="8"/>
  <c r="F82" i="8"/>
  <c r="F92" i="8" s="1"/>
  <c r="F80" i="8"/>
  <c r="F79" i="8"/>
  <c r="F78" i="8"/>
  <c r="F77" i="8"/>
  <c r="F76" i="8"/>
  <c r="F75" i="8"/>
  <c r="F74" i="8"/>
  <c r="F73" i="8"/>
  <c r="F72" i="8"/>
  <c r="F71" i="8"/>
  <c r="F69" i="8"/>
  <c r="F68" i="8"/>
  <c r="F67" i="8"/>
  <c r="F66" i="8"/>
  <c r="F65" i="8"/>
  <c r="F64" i="8"/>
  <c r="F63" i="8"/>
  <c r="F62" i="8"/>
  <c r="F61" i="8"/>
  <c r="F60" i="8"/>
  <c r="F70" i="8" s="1"/>
  <c r="F58" i="8"/>
  <c r="F57" i="8"/>
  <c r="F56" i="8"/>
  <c r="F55" i="8"/>
  <c r="F54" i="8"/>
  <c r="F53" i="8"/>
  <c r="F52" i="8"/>
  <c r="F51" i="8"/>
  <c r="F50" i="8"/>
  <c r="F49" i="8"/>
  <c r="F47" i="8"/>
  <c r="F46" i="8"/>
  <c r="F45" i="8"/>
  <c r="F44" i="8"/>
  <c r="F43" i="8"/>
  <c r="F42" i="8"/>
  <c r="F41" i="8"/>
  <c r="F40" i="8"/>
  <c r="F39" i="8"/>
  <c r="F38" i="8"/>
  <c r="F36" i="8"/>
  <c r="F35" i="8"/>
  <c r="F34" i="8"/>
  <c r="F33" i="8"/>
  <c r="F32" i="8"/>
  <c r="F31" i="8"/>
  <c r="F30" i="8"/>
  <c r="F29" i="8"/>
  <c r="F28" i="8"/>
  <c r="F27" i="8"/>
  <c r="F19" i="8"/>
  <c r="F16" i="8"/>
  <c r="F26" i="8" s="1"/>
  <c r="F14" i="8"/>
  <c r="F13" i="8"/>
  <c r="F12" i="8"/>
  <c r="F11" i="8"/>
  <c r="F10" i="8"/>
  <c r="F9" i="8"/>
  <c r="F8" i="8"/>
  <c r="F7" i="8"/>
  <c r="F15" i="8" s="1"/>
  <c r="F6" i="8"/>
  <c r="F37" i="8" l="1"/>
  <c r="F59" i="8"/>
  <c r="F81" i="8"/>
  <c r="F102" i="8"/>
  <c r="F145" i="8"/>
  <c r="F209" i="8"/>
  <c r="F113" i="8"/>
  <c r="F135" i="8"/>
  <c r="F155" i="8"/>
  <c r="F253" i="8"/>
  <c r="F275" i="8"/>
  <c r="F297" i="8"/>
  <c r="F48" i="8"/>
  <c r="F124" i="8"/>
  <c r="F242" i="8"/>
  <c r="F264" i="8"/>
  <c r="F286" i="8"/>
  <c r="F307" i="8"/>
  <c r="F308" i="8" s="1"/>
</calcChain>
</file>

<file path=xl/sharedStrings.xml><?xml version="1.0" encoding="utf-8"?>
<sst xmlns="http://schemas.openxmlformats.org/spreadsheetml/2006/main" count="1069" uniqueCount="311">
  <si>
    <t>Апаратура подлежаща на застраховка</t>
  </si>
  <si>
    <t>ЦСМП</t>
  </si>
  <si>
    <t>АПАРАТУРА</t>
  </si>
  <si>
    <t>БРОЙ</t>
  </si>
  <si>
    <t>ЕДИНИЧНА ЦЕНА С ДДС В ЛЕВА</t>
  </si>
  <si>
    <t>ОБЩА СТОЙНОСТ</t>
  </si>
  <si>
    <t xml:space="preserve">ФАБРИЧЕН НОМЕР </t>
  </si>
  <si>
    <t>ВИД</t>
  </si>
  <si>
    <t>МАРКА/МОДЕЛ</t>
  </si>
  <si>
    <t>БЛАГОЕВГРАД</t>
  </si>
  <si>
    <t>Дефибрилатор</t>
  </si>
  <si>
    <t>Schiller Defigard 5000</t>
  </si>
  <si>
    <t>1019980002704  /  1019980002692</t>
  </si>
  <si>
    <t>Инфузионна помпа</t>
  </si>
  <si>
    <t>LION WZ50C6</t>
  </si>
  <si>
    <t>0868294JK  /  0868274JK</t>
  </si>
  <si>
    <t>ЕКГ</t>
  </si>
  <si>
    <t>KENZ Cardico 302</t>
  </si>
  <si>
    <t>0801-3488; 0801-3487; 0801-3474;             0801-3490.</t>
  </si>
  <si>
    <t>Heart Start XL</t>
  </si>
  <si>
    <t>US00464063; US00464066</t>
  </si>
  <si>
    <t>Реанимационни чанти комплект и респиратор</t>
  </si>
  <si>
    <t>модел SA 2001GA-EL</t>
  </si>
  <si>
    <t>085447914; 084957612;                            085305964; 084641097;</t>
  </si>
  <si>
    <t>SE - 601B</t>
  </si>
  <si>
    <t>SEA22B020910110;SEA22B020910118;
SEA22B020910028;SEA22B020910128;
SEA22B020910134;SEA22B020910095;
SEA22B020910093;SEA22B020910146;
SEA22B020910058</t>
  </si>
  <si>
    <t>US00470251;US00570411</t>
  </si>
  <si>
    <t>Транспортен вентилатор</t>
  </si>
  <si>
    <t>Shangrilla 510</t>
  </si>
  <si>
    <r>
      <t>SL510E0902040;SL510E0902046;
SL510E0901051;</t>
    </r>
    <r>
      <rPr>
        <sz val="10"/>
        <rFont val="Arial"/>
        <family val="2"/>
        <charset val="204"/>
      </rPr>
      <t>SL510E0902026</t>
    </r>
  </si>
  <si>
    <t xml:space="preserve">Реанимационни чанти </t>
  </si>
  <si>
    <t>Общо за ЦСМП Благоевград</t>
  </si>
  <si>
    <t>БУРГАС</t>
  </si>
  <si>
    <t>0802-3686; 0802-3687; 0802-3707</t>
  </si>
  <si>
    <t>101998002749; 101998002751</t>
  </si>
  <si>
    <t>1 032,68</t>
  </si>
  <si>
    <t>0868282JK</t>
  </si>
  <si>
    <t>0801-3486; 0801-3477; 0801-33459;           0801-3489;</t>
  </si>
  <si>
    <t>Heart Start XL, M4735A</t>
  </si>
  <si>
    <t>8 097,13</t>
  </si>
  <si>
    <t>US00464032</t>
  </si>
  <si>
    <t>8 522,20</t>
  </si>
  <si>
    <t>084631103; 084976056; 084626925</t>
  </si>
  <si>
    <t>SEA22B020910046;SEA22B020910070;
SEA22B020910157;SEA22B020910176;
SEA22B020910050;SEA22B020910218;
SEA22B020910212;SEA22B020910187;
SEA22B020910203;SEA22B020910181;
SEA22B020910213</t>
  </si>
  <si>
    <t>US00570431;US00570424</t>
  </si>
  <si>
    <r>
      <t>SL510E0902042;SL510E0902045;</t>
    </r>
    <r>
      <rPr>
        <sz val="11"/>
        <color theme="1"/>
        <rFont val="Calibri"/>
        <family val="2"/>
        <charset val="204"/>
        <scheme val="minor"/>
      </rPr>
      <t xml:space="preserve">
SL510E0901096;SL510E0902025</t>
    </r>
  </si>
  <si>
    <t>Общо за ЦСМП Бургас</t>
  </si>
  <si>
    <t>ВАРНА</t>
  </si>
  <si>
    <t>0802-3702; 0802-3703; 0802-3642</t>
  </si>
  <si>
    <t>1019980002707; 1019980002746; 1019980002744</t>
  </si>
  <si>
    <t>0868264JK; 0868298JK</t>
  </si>
  <si>
    <t>0801-3476; 0801-3458; 0801-3463;            0801-3511</t>
  </si>
  <si>
    <t>US00464043; US00464060</t>
  </si>
  <si>
    <t>083669562; 085204201; 085260589; 084965808; 085354316</t>
  </si>
  <si>
    <t>SEA22B020910173;SEA22B020910097;
SEA22B020910204;SEA22B020910202;
SEA22B020910209;SEA22B020910144;
SEA22B020910171;SEA22B020910115;
SEA22B020910092;SEA22B020910074;
SEA22B020910084</t>
  </si>
  <si>
    <t>US00570413;US00570417</t>
  </si>
  <si>
    <t>SL510E0902002;SL510E0902004;
SL510E0902012;SL510E0902009;
SL510E0902044</t>
  </si>
  <si>
    <t>Общо за ЦСМП Варна</t>
  </si>
  <si>
    <t>В. ТЪРНОВО</t>
  </si>
  <si>
    <t>0802-3643; 0802-3699</t>
  </si>
  <si>
    <t>0868284JK</t>
  </si>
  <si>
    <t>0801-3495; 0801-3496;</t>
  </si>
  <si>
    <t>US00464037</t>
  </si>
  <si>
    <t>084822233; 084652905</t>
  </si>
  <si>
    <t>SEA22B020910042;SEA22B020910221;
SEA22B020910182;SEA22B020910222;
SEA22B020910089</t>
  </si>
  <si>
    <t>US00570429;US00570432</t>
  </si>
  <si>
    <t>SL510E0901065;SL510E0901083;
SL510E0902050</t>
  </si>
  <si>
    <t>Общо за ЦСМП Велико Търново</t>
  </si>
  <si>
    <t>ВИДИН</t>
  </si>
  <si>
    <t>0802-3645; 0802-3676; 0802-3677</t>
  </si>
  <si>
    <t>0868286JK</t>
  </si>
  <si>
    <t>0801-3494</t>
  </si>
  <si>
    <t>US00464057</t>
  </si>
  <si>
    <t>084806455; 084529925</t>
  </si>
  <si>
    <t>SEA22B020910198;SEA22B020910086;
SEA22B020910172;SEA22B020910160;
SEA22B020910063</t>
  </si>
  <si>
    <t>US00570419;US00570422</t>
  </si>
  <si>
    <t>SL510E0901064;SL510E0901073</t>
  </si>
  <si>
    <t>Общо за ЦСМП Видин</t>
  </si>
  <si>
    <t>ВРАЦА</t>
  </si>
  <si>
    <t>0802-3684; 0802-3685; 0802-3698</t>
  </si>
  <si>
    <t>0868279JK</t>
  </si>
  <si>
    <t>0801-3481</t>
  </si>
  <si>
    <t>US00464072</t>
  </si>
  <si>
    <t>084815160; 083655929</t>
  </si>
  <si>
    <t>SEA22B020910125;SEA22B020910021
SEA22B020910045;SEA22B020910136
SEA22B020910069</t>
  </si>
  <si>
    <t>US00570428;US00570414</t>
  </si>
  <si>
    <t>SL510E0901054;SL510E0902020
SL510E0902003</t>
  </si>
  <si>
    <t>Общо за ЦСМП Враца</t>
  </si>
  <si>
    <t>ГАБРОВО</t>
  </si>
  <si>
    <t>0802-3658; 0802-3659; 0802-3652</t>
  </si>
  <si>
    <t>0868281JK</t>
  </si>
  <si>
    <t>0801-3529</t>
  </si>
  <si>
    <t>US00464034.</t>
  </si>
  <si>
    <t>084509626; 085450354</t>
  </si>
  <si>
    <t>SEA22B020910191;SEA22B020910038
SEA22B020910117;SEA22B020910188
SEA22B020910106</t>
  </si>
  <si>
    <t>US00570412;US00470257</t>
  </si>
  <si>
    <t>SL510E0902021;SL510E0902024
SL510E0901068</t>
  </si>
  <si>
    <t>Общо за ЦСМП Габрово</t>
  </si>
  <si>
    <t>ДОБРИЧ</t>
  </si>
  <si>
    <t>0802-3646; 0802-3647; 0802-3674</t>
  </si>
  <si>
    <t>0868269JK</t>
  </si>
  <si>
    <t>0801-3462</t>
  </si>
  <si>
    <t>US00464033</t>
  </si>
  <si>
    <r>
      <t xml:space="preserve">085215484; </t>
    </r>
    <r>
      <rPr>
        <sz val="10"/>
        <color indexed="8"/>
        <rFont val="Arial"/>
        <family val="2"/>
        <charset val="204"/>
      </rPr>
      <t>083672431</t>
    </r>
    <r>
      <rPr>
        <sz val="11"/>
        <color theme="1"/>
        <rFont val="Calibri"/>
        <family val="2"/>
        <charset val="204"/>
        <scheme val="minor"/>
      </rPr>
      <t>; 083462595</t>
    </r>
  </si>
  <si>
    <r>
      <t xml:space="preserve">SEA22B020910108;SEA22B020910068
</t>
    </r>
    <r>
      <rPr>
        <sz val="10"/>
        <color indexed="10"/>
        <rFont val="Arial"/>
        <family val="2"/>
        <charset val="204"/>
      </rPr>
      <t>SEA22B020910207</t>
    </r>
    <r>
      <rPr>
        <sz val="11"/>
        <color theme="1"/>
        <rFont val="Calibri"/>
        <family val="2"/>
        <charset val="204"/>
        <scheme val="minor"/>
      </rPr>
      <t>;SEA22B020910091
SEA22B020910205</t>
    </r>
  </si>
  <si>
    <t>US00470228;US00570416</t>
  </si>
  <si>
    <t>SL510E0901089;SL510E0901075
SL510E0902017</t>
  </si>
  <si>
    <t>Общо за ЦСМП Добрич</t>
  </si>
  <si>
    <t>КЪРДЖАЛИ</t>
  </si>
  <si>
    <t xml:space="preserve">082-3711; 0802-3696; 0802-3697;              0802-3675 </t>
  </si>
  <si>
    <t>1019980002714; 1019980002705</t>
  </si>
  <si>
    <t>0868283JK</t>
  </si>
  <si>
    <t>US00464028</t>
  </si>
  <si>
    <t>085436842; 084076925</t>
  </si>
  <si>
    <t>SEA22B020910037;SEA22B020910211;
SEA22B020910052;SEA22B020910159;
SEA22B020910103;SEA22B020910158;
SEA22B020910148</t>
  </si>
  <si>
    <t>US00470239;US00570410</t>
  </si>
  <si>
    <t>SL510E0902019;SL510E0902032;
SL510E0901091</t>
  </si>
  <si>
    <t>Общо за ЦСМП Кърджали</t>
  </si>
  <si>
    <t>КЮСТЕНДИЛ</t>
  </si>
  <si>
    <t>0802-3644</t>
  </si>
  <si>
    <t>1019980002745; 101998002750</t>
  </si>
  <si>
    <t>0868287JK; 0868298JK</t>
  </si>
  <si>
    <t>0801-3517; 0801-3510; 0801-3475</t>
  </si>
  <si>
    <t>US00464075</t>
  </si>
  <si>
    <t>085345758; 084675590; 084949840</t>
  </si>
  <si>
    <t>SEA22B020910189;SEA22B020910147
SEA22B020910153;SEA22B020910078
SEA22B020910100;SEA22B020910066
SEA22B020910124</t>
  </si>
  <si>
    <t>US00470226;US00570415</t>
  </si>
  <si>
    <t>SL510E0902033;SL510E0901069
SL510E0902039</t>
  </si>
  <si>
    <t>Общо за ЦСМП Кюстендил</t>
  </si>
  <si>
    <t>ЛОВЕЧ</t>
  </si>
  <si>
    <t>0802-3668; 0802-3669</t>
  </si>
  <si>
    <t>0868254JK; 0868289JK</t>
  </si>
  <si>
    <t>0801-3516; 0801-3497</t>
  </si>
  <si>
    <t>US00464042; US00464049</t>
  </si>
  <si>
    <t>084663988; 082238759; 084062050</t>
  </si>
  <si>
    <r>
      <t>SEA22B020910024;</t>
    </r>
    <r>
      <rPr>
        <sz val="10"/>
        <rFont val="Arial"/>
        <family val="2"/>
        <charset val="204"/>
      </rPr>
      <t>SEA22B020910137;
SEA22B020910061;SEA22B020910192;</t>
    </r>
    <r>
      <rPr>
        <sz val="11"/>
        <color theme="1"/>
        <rFont val="Calibri"/>
        <family val="2"/>
        <charset val="204"/>
        <scheme val="minor"/>
      </rPr>
      <t xml:space="preserve">
SEA22B020910126;SEA22B020910088;
SEA22B020910200</t>
    </r>
  </si>
  <si>
    <t>US00570418;US00570408</t>
  </si>
  <si>
    <t>SL510E0902041;SL510E0901055;
SL510E0901080</t>
  </si>
  <si>
    <t>Общо за ЦСМП Ловеч</t>
  </si>
  <si>
    <t>МОНТАНА</t>
  </si>
  <si>
    <t>0802-3720; 0802-3721</t>
  </si>
  <si>
    <t>1019980002712; 1019980002706…..</t>
  </si>
  <si>
    <t>0868248JK</t>
  </si>
  <si>
    <t>0801-3483; 0801-3466</t>
  </si>
  <si>
    <t>US00464071</t>
  </si>
  <si>
    <t>084913680; 085329092; 084519330</t>
  </si>
  <si>
    <t>SEA22B020910109;SEA22B020910022;
SEA22B020910161;SEA22B020910104;
SEA22B020910033</t>
  </si>
  <si>
    <t>US00570430;US00470241</t>
  </si>
  <si>
    <t>SL510E0901094;SL510E0902006</t>
  </si>
  <si>
    <t>Общо за ЦСМП Монтана</t>
  </si>
  <si>
    <t>ПАЗАРДЖИК</t>
  </si>
  <si>
    <t>0802-3728; 0802-3729; 0802-3664;           0802-3665</t>
  </si>
  <si>
    <t>0868263JK; 0868295JK; 086136914</t>
  </si>
  <si>
    <t>US00464052; US00464056</t>
  </si>
  <si>
    <t>085254057; 085423453; 084200102; 084211516</t>
  </si>
  <si>
    <t>SEA22B020910163;SEA22B020910077;
SEA22B020910186;SEA22B020910165;
SEA22B020910215</t>
  </si>
  <si>
    <t>US00470250;US00470243</t>
  </si>
  <si>
    <t>SL510E0901087;SL510E0902043;
SL510E0901061;SL510E0902007;
SL510E0901086</t>
  </si>
  <si>
    <t>Общо за ЦСМП Пазарджик</t>
  </si>
  <si>
    <t>ПЕРНИК</t>
  </si>
  <si>
    <t>0802-3693; 0802-3705; 0802-3718;             0802-3719</t>
  </si>
  <si>
    <t>0868302JK</t>
  </si>
  <si>
    <t>US00464073</t>
  </si>
  <si>
    <t>084854564; 084365551</t>
  </si>
  <si>
    <t>SEA22B020910098;SEA22B020910121
SEA22B020910179;SEA22B020910060
SEA22B020910051</t>
  </si>
  <si>
    <t>US00570407;US00470234</t>
  </si>
  <si>
    <r>
      <t>SL510E0901097;</t>
    </r>
    <r>
      <rPr>
        <sz val="10"/>
        <rFont val="Arial"/>
        <family val="2"/>
        <charset val="204"/>
      </rPr>
      <t>SL510E0901081</t>
    </r>
  </si>
  <si>
    <t>Общо за ЦСМП Перник</t>
  </si>
  <si>
    <t>ПЛЕВЕН</t>
  </si>
  <si>
    <t>0802-3714; 0802-3735; 0802-3715;     0802-3695; 0802-3634; 0802-3635</t>
  </si>
  <si>
    <t>1019980002689; 1019980002720</t>
  </si>
  <si>
    <t xml:space="preserve">0868280JK; 0868273JK; 0868264JK </t>
  </si>
  <si>
    <t>US00464030;US00464035;US00464058</t>
  </si>
  <si>
    <t>084300282; 084613390; 084835827; 084847485</t>
  </si>
  <si>
    <t>SEA22B020910217;SEA22B020910151;
SEA22B020910102;SEA22B020910029;
SEA22B020910208;SEA22B020910032</t>
  </si>
  <si>
    <t>US00570409;US00470248</t>
  </si>
  <si>
    <t>SL510E0901078;SL510E0901084;
SL510E0902038;SL510E0902018</t>
  </si>
  <si>
    <t>Общо за ЦСМП Плевен</t>
  </si>
  <si>
    <t>ПЛОВДИВ</t>
  </si>
  <si>
    <t>0802-3672; 0802-3692; 0802-3730;             0802-3731</t>
  </si>
  <si>
    <t>1019980002691; 1019980002690;1019980002709</t>
  </si>
  <si>
    <t>0868275JK; 0868301JK; 0868300JK</t>
  </si>
  <si>
    <t>0801-3500</t>
  </si>
  <si>
    <t>US00464065; US00464051; US00464045</t>
  </si>
  <si>
    <t>084558052; 084600169; 085407585; 084031526; 084046198; 084050994</t>
  </si>
  <si>
    <r>
      <t>SEA22B020910142
SEA22B020910183;SEA22B020910083
SEA22B020910156;SEA22B020910079
SEA22B020910164;SEA22B020910143
SEA22B020910138;SEA22B020910220
SEA22B020910035;SEA22B020910123
SEA22B020910056;</t>
    </r>
    <r>
      <rPr>
        <sz val="10"/>
        <rFont val="Arial"/>
        <family val="2"/>
        <charset val="204"/>
      </rPr>
      <t>SEA22B020910036</t>
    </r>
    <r>
      <rPr>
        <sz val="11"/>
        <color theme="1"/>
        <rFont val="Calibri"/>
        <family val="2"/>
        <charset val="204"/>
        <scheme val="minor"/>
      </rPr>
      <t xml:space="preserve">
SEA22B020910178;SEA22B020910111
SEA22B020910154;SEA22B020910177</t>
    </r>
  </si>
  <si>
    <t>US00470240;US00470256;US00470245
US00470232</t>
  </si>
  <si>
    <t>SL510E0902048;SL510E0902011
SL510E0902014;SL510E0901098
SL510E0901067;SL510E0902010</t>
  </si>
  <si>
    <t>Общо за ЦСМП Пловдив</t>
  </si>
  <si>
    <t>РАЗГРАД</t>
  </si>
  <si>
    <t>0802-3688; 0802-3689; 0802-3666</t>
  </si>
  <si>
    <t>0868299JK</t>
  </si>
  <si>
    <t>0801-3482</t>
  </si>
  <si>
    <t>US00464068</t>
  </si>
  <si>
    <t>085313296; 084001955; 084024132</t>
  </si>
  <si>
    <t>SEA22B020910201;SEA22B020910099
SEA22B020910025;SEA22B020910184
SEA22B020910054</t>
  </si>
  <si>
    <t>US00570427;US00470244</t>
  </si>
  <si>
    <t>SL510E0902028;SL510E0902034</t>
  </si>
  <si>
    <t>Общо за ЦСМП Разград</t>
  </si>
  <si>
    <t>РУСЕ</t>
  </si>
  <si>
    <t xml:space="preserve">0802-3681; 0802-3680; 0802-3724;             0802-3725; 0802-3667; </t>
  </si>
  <si>
    <t>0868293JK</t>
  </si>
  <si>
    <t>0801-3….;0801-3….;0801-3….;0801-3….</t>
  </si>
  <si>
    <t>US00464029</t>
  </si>
  <si>
    <t>085371629; 084569894; 083977695;</t>
  </si>
  <si>
    <t>SEA22B020910031;SEA22B020910055
SEA22B020910090;SEA22B020910034
SEA22B020910082</t>
  </si>
  <si>
    <t>US00570405;US00470229</t>
  </si>
  <si>
    <r>
      <t>SL510E0901079;</t>
    </r>
    <r>
      <rPr>
        <sz val="10"/>
        <rFont val="Arial"/>
        <family val="2"/>
        <charset val="204"/>
      </rPr>
      <t>SL510E0901077</t>
    </r>
    <r>
      <rPr>
        <sz val="11"/>
        <color theme="1"/>
        <rFont val="Calibri"/>
        <family val="2"/>
        <charset val="204"/>
        <scheme val="minor"/>
      </rPr>
      <t xml:space="preserve">
SL510E0901056</t>
    </r>
  </si>
  <si>
    <t>Общо за ЦСМП Русе</t>
  </si>
  <si>
    <t>СИЛИСТРА</t>
  </si>
  <si>
    <t>0802-3704; 0802-3716; 0802-3717</t>
  </si>
  <si>
    <t>0868255JK; 0868253JK</t>
  </si>
  <si>
    <t>0801-3478</t>
  </si>
  <si>
    <t>US00464054; US00464067</t>
  </si>
  <si>
    <t>084337911; 084354509; 084343326</t>
  </si>
  <si>
    <t>SEA22B020910107;SEA22B020910174
SEA22B020910216;SEA22B020910039
SEA22B020910023</t>
  </si>
  <si>
    <t>US00570420;US00470247</t>
  </si>
  <si>
    <t>SL510E0901085;SL510E0902049</t>
  </si>
  <si>
    <t>Общо за ЦСМП Силистра</t>
  </si>
  <si>
    <t>СЛИВЕН</t>
  </si>
  <si>
    <t>0802-3694; 0802-3662; 0802-3663</t>
  </si>
  <si>
    <t>0868285JK; 0868277JK</t>
  </si>
  <si>
    <t>0801-3501</t>
  </si>
  <si>
    <t>8 097,14</t>
  </si>
  <si>
    <t>US00464038; US00464047</t>
  </si>
  <si>
    <t>084869043; 084265815; 0842277594</t>
  </si>
  <si>
    <t>SEA22B020910166;SEA22B020910081;
SEA22B020910140;SEA22B020910101;
SEA22B020910076</t>
  </si>
  <si>
    <t>US00470236;US00470230</t>
  </si>
  <si>
    <t>SL510E0901066;SL510E0901070</t>
  </si>
  <si>
    <t>Общо за ЦСМП Сливен</t>
  </si>
  <si>
    <t>СМОЛЯН</t>
  </si>
  <si>
    <t>0802-3723; 0802-3653; 0802-3726;      0802-3727</t>
  </si>
  <si>
    <t>0868307JK; 0868290JK</t>
  </si>
  <si>
    <t>0801-3….;0801-3….;0801-3….</t>
  </si>
  <si>
    <t>US00464069; US00464039</t>
  </si>
  <si>
    <t>085237810; 083835265; 083813786</t>
  </si>
  <si>
    <r>
      <t xml:space="preserve">SEA22B020910206;SEA22B020910170
SEA22B020910087;SEA22B020910059
</t>
    </r>
    <r>
      <rPr>
        <sz val="10"/>
        <rFont val="Arial"/>
        <family val="2"/>
        <charset val="204"/>
      </rPr>
      <t>SEA22B020910214</t>
    </r>
    <r>
      <rPr>
        <sz val="11"/>
        <color theme="1"/>
        <rFont val="Calibri"/>
        <family val="2"/>
        <charset val="204"/>
        <scheme val="minor"/>
      </rPr>
      <t>;SEA22B020910114</t>
    </r>
  </si>
  <si>
    <t>US00570406;US00470254</t>
  </si>
  <si>
    <t>SL510E0902027;SL510E0902047
SL510E0901100</t>
  </si>
  <si>
    <t>Общо за ЦСМП Смолян</t>
  </si>
  <si>
    <t>СОФИЯ-ГРАД</t>
  </si>
  <si>
    <t xml:space="preserve">0802-3678; 0802-3679; 0802-3660;            0802-3661; 0802-3656; 0802-3657; 
</t>
  </si>
  <si>
    <t>1019980002695; 1019980002748; 1019980002697; 1019980002696; 1019980002688</t>
  </si>
  <si>
    <t>0868291JK; 0868305JK; 0868271JK</t>
  </si>
  <si>
    <t>0801-3467; 0801-3532; 0801-3491</t>
  </si>
  <si>
    <t>US00464050; US00464076; US00464070; US00464077</t>
  </si>
  <si>
    <t>084920142; 084932946; 085337700; 083617105; 083641517; 083637987; 083623122; 083948461; 083954412</t>
  </si>
  <si>
    <t>SEA22B020910048;SEA22B020910141
SEA22B020910057;SEA22B020910067
SEA22B020910175;SEA22B020910072
SEA22B020910152;SEA22B020910139
SEA22B020910168;SEA22B020910169
SEA22B020910053;SEA22B020910119
SEA22B020910027;SEA22B020910041
SEA22B020910080;SEA22B020910199</t>
  </si>
  <si>
    <t>US00570421;US00470258;US00470231
US00470252</t>
  </si>
  <si>
    <t>SL510E0901099;SL510E0901053
SL510E0902035;SL510E0902037
SL510E0902022;SL510E0902013
SL510E0901058;SL510E0902005
SL510E0902030;SL510E0901060</t>
  </si>
  <si>
    <t>Общо за ЦСМП София град</t>
  </si>
  <si>
    <t>СОФИЯ-РЕГИОН</t>
  </si>
  <si>
    <t>0802-3640; 0802-3641; 0802-3690; 0802-3691; 0802-3654; 0802-3655</t>
  </si>
  <si>
    <t>1019980002703; 1019980002694</t>
  </si>
  <si>
    <t>0868256JK; 0868288JK; 0868304JK</t>
  </si>
  <si>
    <t>0801-3480</t>
  </si>
  <si>
    <t>US00464053; US00464044; US00464074</t>
  </si>
  <si>
    <t>085273118; 083452590; 083425171; 084249795; 084231881; 084223774</t>
  </si>
  <si>
    <t>SEA22B020910120;SEA22B020910149
SEA22B020910223;SEA22B020910044
SEA22B020910116;SEA22B020910094
SEA22B020910026;SEA22B020910047
SEA22B020910155;SEA22B020910197</t>
  </si>
  <si>
    <t>US00570425;US00470227</t>
  </si>
  <si>
    <r>
      <t>SL510E0901057;</t>
    </r>
    <r>
      <rPr>
        <sz val="10"/>
        <rFont val="Arial"/>
        <family val="2"/>
        <charset val="204"/>
      </rPr>
      <t>SL510E0901093
SL510E0902052;SL510E0902001
SL510E0902023;SL510E0901052</t>
    </r>
  </si>
  <si>
    <t>Общо за ЦСМП София област</t>
  </si>
  <si>
    <t>СТАРА ЗАГОРА</t>
  </si>
  <si>
    <t>0802-3732; 0802-3638; 0802-3639; 08023636; 0802-3637;</t>
  </si>
  <si>
    <t>1019980002693; 1019980002700</t>
  </si>
  <si>
    <t>0868276JK; 0868306JK; 0868268JK</t>
  </si>
  <si>
    <t>US00464055; US00464048; US00464064</t>
  </si>
  <si>
    <t>084572584; 084902813; 084544093; 084378033; 084258721</t>
  </si>
  <si>
    <r>
      <t xml:space="preserve">SEA22B020910150;SEA22B020910064
SEA22B020910195;SEA22B020910196
</t>
    </r>
    <r>
      <rPr>
        <sz val="10"/>
        <rFont val="Arial"/>
        <family val="2"/>
        <charset val="204"/>
      </rPr>
      <t>SEA22B020910145</t>
    </r>
    <r>
      <rPr>
        <sz val="11"/>
        <color theme="1"/>
        <rFont val="Calibri"/>
        <family val="2"/>
        <charset val="204"/>
        <scheme val="minor"/>
      </rPr>
      <t>;SEA22B020910133
SEA22B020910129;SEA22B020910043
SEA22B020910219</t>
    </r>
  </si>
  <si>
    <t>US00570426;US00470235</t>
  </si>
  <si>
    <t>SL510E0901095;SL510E0901059
SL510E0901063;SL510E0901071
SL510E0902008;SL510E0901090</t>
  </si>
  <si>
    <t>Общо за ЦСМП Стара Загора</t>
  </si>
  <si>
    <t>ТЪРГОВИЩЕ</t>
  </si>
  <si>
    <t>082-3710; 0802-3650; 0802-3651</t>
  </si>
  <si>
    <t>0868303JK</t>
  </si>
  <si>
    <t>0801-3….;0801-3….</t>
  </si>
  <si>
    <t>US00464040</t>
  </si>
  <si>
    <t>083448684; 083433303; 085367325</t>
  </si>
  <si>
    <t>SEA22B020910065;SEA22B020910167
SEA22B020910127;SEA22B020910190
SEA22B020910185;SEA22B020910113</t>
  </si>
  <si>
    <t>US00470233;US00470246</t>
  </si>
  <si>
    <t>SL510E0902029;SL510E0901062</t>
  </si>
  <si>
    <t>Общо за ЦСМП Търговище</t>
  </si>
  <si>
    <t>ХАСКОВО</t>
  </si>
  <si>
    <t>0802-3648; 0802-3649; 0802-3712;            0802-3713; 0802-3673</t>
  </si>
  <si>
    <t>0868272JK; 0868270JK; 0868266JK</t>
  </si>
  <si>
    <t>0801-3479; 0802-3708</t>
  </si>
  <si>
    <t>US00464046; US00464041;US00464036</t>
  </si>
  <si>
    <t>083802456; 083823972; 085419512; 084872830; 085240429</t>
  </si>
  <si>
    <t>SEA22B020910040;SEA22B020910075
SEA22B020910193;SEA22B020910073
SEA22B020910180;SEA22B020910194</t>
  </si>
  <si>
    <t>US00470237;US00470253</t>
  </si>
  <si>
    <t>SL510E0902036;SL510E0901076
SL510E0901072</t>
  </si>
  <si>
    <t>Общо за ЦСМП Хасково</t>
  </si>
  <si>
    <t>ШУМЕН</t>
  </si>
  <si>
    <t>0802-3670; 0802-3671; 0802-3682; 0802-3683</t>
  </si>
  <si>
    <t>0868265JK; 0868292JK</t>
  </si>
  <si>
    <t>US00464035; US00464062</t>
  </si>
  <si>
    <t>084318278; 084327833;  083964920</t>
  </si>
  <si>
    <t>SEA22B020910162;SEA22B020910049
SEA22B020910112;SEA22B020910130
SEA22B020910131</t>
  </si>
  <si>
    <t>US00470255;US00470242</t>
  </si>
  <si>
    <r>
      <t>SL510E0902016</t>
    </r>
    <r>
      <rPr>
        <sz val="11"/>
        <color theme="1"/>
        <rFont val="Calibri"/>
        <family val="2"/>
        <charset val="204"/>
        <scheme val="minor"/>
      </rPr>
      <t>;SL510E0902051
SL510E0902031</t>
    </r>
  </si>
  <si>
    <t>Общо за ЦСМП Шумен</t>
  </si>
  <si>
    <t>ЯМБОЛ</t>
  </si>
  <si>
    <t>0802-3722; 0802-3700; 0802-3701;             0802-3706</t>
  </si>
  <si>
    <t>0868296JK; 0868297JK</t>
  </si>
  <si>
    <t>US00464059</t>
  </si>
  <si>
    <t>085225584; 083603393; 083471786</t>
  </si>
  <si>
    <t>SEA22B020910085;SEA22B020910224
SEA22B020910132;SEA22B020910135
SEA22B020910105;SEA22B020910210</t>
  </si>
  <si>
    <t>US00470238;US00470249</t>
  </si>
  <si>
    <r>
      <t>SL510E0901092</t>
    </r>
    <r>
      <rPr>
        <sz val="10"/>
        <color indexed="10"/>
        <rFont val="Arial"/>
        <family val="2"/>
        <charset val="204"/>
      </rPr>
      <t>;</t>
    </r>
    <r>
      <rPr>
        <sz val="11"/>
        <color theme="1"/>
        <rFont val="Calibri"/>
        <family val="2"/>
        <charset val="204"/>
        <scheme val="minor"/>
      </rPr>
      <t>SL510E0901082
SL510E0901074</t>
    </r>
  </si>
  <si>
    <t>Общо за ЦСМП Ямбол</t>
  </si>
  <si>
    <t xml:space="preserve">Общо за ЦСМП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</si>
</sst>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0\ _л_в"/>
    <numFmt numFmtId="169" formatCode="_-* #,##0.00\ _л_в_-;\-* #,##0.00\ _л_в_-;_-* &quot;-&quot;??\ _л_в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0" fontId="0" fillId="0" borderId="1" xfId="0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wrapText="1"/>
    </xf>
    <xf numFmtId="16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left" wrapText="1"/>
    </xf>
    <xf numFmtId="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/>
    <xf numFmtId="1" fontId="0" fillId="0" borderId="1" xfId="0" applyNumberForma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69" fontId="2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tabSelected="1" workbookViewId="0">
      <selection activeCell="K58" sqref="K58"/>
    </sheetView>
  </sheetViews>
  <sheetFormatPr defaultRowHeight="32.1" customHeight="1" x14ac:dyDescent="0.25"/>
  <cols>
    <col min="1" max="1" width="23.28515625" customWidth="1"/>
    <col min="2" max="2" width="23.140625" customWidth="1"/>
    <col min="3" max="3" width="21.5703125" customWidth="1"/>
    <col min="4" max="4" width="8.7109375" customWidth="1"/>
    <col min="5" max="5" width="21.28515625" customWidth="1"/>
    <col min="6" max="6" width="18.28515625" customWidth="1"/>
    <col min="7" max="7" width="22" customWidth="1"/>
  </cols>
  <sheetData>
    <row r="1" spans="1:7" ht="32.1" customHeight="1" x14ac:dyDescent="0.25">
      <c r="A1" s="61"/>
      <c r="B1" s="61"/>
      <c r="F1" s="2"/>
    </row>
    <row r="2" spans="1:7" ht="32.1" customHeight="1" x14ac:dyDescent="0.25">
      <c r="A2" s="60" t="s">
        <v>0</v>
      </c>
      <c r="B2" s="60"/>
      <c r="C2" s="60"/>
      <c r="D2" s="60"/>
      <c r="E2" s="60"/>
      <c r="F2" s="60"/>
      <c r="G2" s="60"/>
    </row>
    <row r="3" spans="1:7" ht="32.1" customHeight="1" x14ac:dyDescent="0.25">
      <c r="A3" s="61"/>
      <c r="B3" s="61"/>
      <c r="F3" s="2"/>
    </row>
    <row r="4" spans="1:7" ht="32.1" customHeight="1" x14ac:dyDescent="0.25">
      <c r="A4" s="62" t="s">
        <v>1</v>
      </c>
      <c r="B4" s="64" t="s">
        <v>2</v>
      </c>
      <c r="C4" s="64"/>
      <c r="D4" s="62" t="s">
        <v>3</v>
      </c>
      <c r="E4" s="67" t="s">
        <v>4</v>
      </c>
      <c r="F4" s="62" t="s">
        <v>5</v>
      </c>
      <c r="G4" s="62" t="s">
        <v>6</v>
      </c>
    </row>
    <row r="5" spans="1:7" ht="32.1" customHeight="1" x14ac:dyDescent="0.25">
      <c r="A5" s="63"/>
      <c r="B5" s="3" t="s">
        <v>7</v>
      </c>
      <c r="C5" s="3" t="s">
        <v>8</v>
      </c>
      <c r="D5" s="63"/>
      <c r="E5" s="68"/>
      <c r="F5" s="63"/>
      <c r="G5" s="69"/>
    </row>
    <row r="6" spans="1:7" ht="32.1" customHeight="1" x14ac:dyDescent="0.25">
      <c r="A6" s="4" t="s">
        <v>9</v>
      </c>
      <c r="B6" s="1" t="s">
        <v>10</v>
      </c>
      <c r="C6" s="1" t="s">
        <v>11</v>
      </c>
      <c r="D6" s="5">
        <v>2</v>
      </c>
      <c r="E6" s="6">
        <v>13845.25</v>
      </c>
      <c r="F6" s="7">
        <f>E6*D6</f>
        <v>27690.5</v>
      </c>
      <c r="G6" s="8" t="s">
        <v>12</v>
      </c>
    </row>
    <row r="7" spans="1:7" ht="32.1" customHeight="1" x14ac:dyDescent="0.25">
      <c r="A7" s="4" t="s">
        <v>9</v>
      </c>
      <c r="B7" s="1" t="s">
        <v>13</v>
      </c>
      <c r="C7" s="1" t="s">
        <v>14</v>
      </c>
      <c r="D7" s="5">
        <v>2</v>
      </c>
      <c r="E7" s="9">
        <v>1032.068</v>
      </c>
      <c r="F7" s="7">
        <f t="shared" ref="F7:F14" si="0">E7*D7</f>
        <v>2064.136</v>
      </c>
      <c r="G7" s="8" t="s">
        <v>15</v>
      </c>
    </row>
    <row r="8" spans="1:7" ht="32.1" customHeight="1" x14ac:dyDescent="0.25">
      <c r="A8" s="4" t="s">
        <v>9</v>
      </c>
      <c r="B8" s="1" t="s">
        <v>16</v>
      </c>
      <c r="C8" s="1" t="s">
        <v>17</v>
      </c>
      <c r="D8" s="5">
        <v>4</v>
      </c>
      <c r="E8" s="9">
        <v>2323.5300000000002</v>
      </c>
      <c r="F8" s="7">
        <f t="shared" si="0"/>
        <v>9294.1200000000008</v>
      </c>
      <c r="G8" s="8" t="s">
        <v>18</v>
      </c>
    </row>
    <row r="9" spans="1:7" ht="32.1" customHeight="1" x14ac:dyDescent="0.25">
      <c r="A9" s="4" t="s">
        <v>9</v>
      </c>
      <c r="B9" s="1" t="s">
        <v>10</v>
      </c>
      <c r="C9" s="1" t="s">
        <v>19</v>
      </c>
      <c r="D9" s="5">
        <v>2</v>
      </c>
      <c r="E9" s="9">
        <v>8097.14</v>
      </c>
      <c r="F9" s="7">
        <f t="shared" si="0"/>
        <v>16194.28</v>
      </c>
      <c r="G9" s="8" t="s">
        <v>20</v>
      </c>
    </row>
    <row r="10" spans="1:7" ht="32.1" customHeight="1" x14ac:dyDescent="0.25">
      <c r="A10" s="4" t="s">
        <v>9</v>
      </c>
      <c r="B10" s="8" t="s">
        <v>21</v>
      </c>
      <c r="C10" s="1" t="s">
        <v>22</v>
      </c>
      <c r="D10" s="5">
        <v>4</v>
      </c>
      <c r="E10" s="9">
        <v>8522.2000000000007</v>
      </c>
      <c r="F10" s="7">
        <f t="shared" si="0"/>
        <v>34088.800000000003</v>
      </c>
      <c r="G10" s="8" t="s">
        <v>23</v>
      </c>
    </row>
    <row r="11" spans="1:7" ht="32.1" customHeight="1" x14ac:dyDescent="0.25">
      <c r="A11" s="10" t="s">
        <v>9</v>
      </c>
      <c r="B11" s="11" t="s">
        <v>16</v>
      </c>
      <c r="C11" s="11" t="s">
        <v>24</v>
      </c>
      <c r="D11" s="12">
        <v>9</v>
      </c>
      <c r="E11" s="13">
        <v>1953.6</v>
      </c>
      <c r="F11" s="7">
        <f t="shared" si="0"/>
        <v>17582.399999999998</v>
      </c>
      <c r="G11" s="14" t="s">
        <v>25</v>
      </c>
    </row>
    <row r="12" spans="1:7" ht="32.1" customHeight="1" x14ac:dyDescent="0.25">
      <c r="A12" s="10" t="s">
        <v>9</v>
      </c>
      <c r="B12" s="11" t="s">
        <v>10</v>
      </c>
      <c r="C12" s="11" t="s">
        <v>19</v>
      </c>
      <c r="D12" s="12">
        <v>2</v>
      </c>
      <c r="E12" s="13">
        <v>6680.4</v>
      </c>
      <c r="F12" s="7">
        <f t="shared" si="0"/>
        <v>13360.8</v>
      </c>
      <c r="G12" s="14" t="s">
        <v>26</v>
      </c>
    </row>
    <row r="13" spans="1:7" ht="32.1" customHeight="1" x14ac:dyDescent="0.25">
      <c r="A13" s="10" t="s">
        <v>9</v>
      </c>
      <c r="B13" s="11" t="s">
        <v>27</v>
      </c>
      <c r="C13" s="11" t="s">
        <v>28</v>
      </c>
      <c r="D13" s="12">
        <v>4</v>
      </c>
      <c r="E13" s="13">
        <v>4140</v>
      </c>
      <c r="F13" s="7">
        <f t="shared" si="0"/>
        <v>16560</v>
      </c>
      <c r="G13" s="14" t="s">
        <v>29</v>
      </c>
    </row>
    <row r="14" spans="1:7" ht="32.1" customHeight="1" x14ac:dyDescent="0.25">
      <c r="A14" s="10" t="s">
        <v>9</v>
      </c>
      <c r="B14" s="14" t="s">
        <v>30</v>
      </c>
      <c r="C14" s="11"/>
      <c r="D14" s="12">
        <v>14</v>
      </c>
      <c r="E14" s="13">
        <v>2256</v>
      </c>
      <c r="F14" s="7">
        <f t="shared" si="0"/>
        <v>31584</v>
      </c>
      <c r="G14" s="15"/>
    </row>
    <row r="15" spans="1:7" ht="32.1" customHeight="1" x14ac:dyDescent="0.25">
      <c r="A15" s="65" t="s">
        <v>31</v>
      </c>
      <c r="B15" s="66"/>
      <c r="C15" s="1"/>
      <c r="D15" s="5"/>
      <c r="E15" s="9"/>
      <c r="F15" s="16">
        <f>SUM(F6:F14)</f>
        <v>168419.03600000002</v>
      </c>
      <c r="G15" s="17"/>
    </row>
    <row r="16" spans="1:7" ht="32.1" customHeight="1" x14ac:dyDescent="0.25">
      <c r="A16" s="4" t="s">
        <v>32</v>
      </c>
      <c r="B16" s="1" t="s">
        <v>16</v>
      </c>
      <c r="C16" s="1" t="s">
        <v>17</v>
      </c>
      <c r="D16" s="5">
        <v>3</v>
      </c>
      <c r="E16" s="18">
        <v>2217.91</v>
      </c>
      <c r="F16" s="7">
        <f>E16*D16</f>
        <v>6653.73</v>
      </c>
      <c r="G16" s="8" t="s">
        <v>33</v>
      </c>
    </row>
    <row r="17" spans="1:7" ht="32.1" customHeight="1" x14ac:dyDescent="0.25">
      <c r="A17" s="4" t="s">
        <v>32</v>
      </c>
      <c r="B17" s="1" t="s">
        <v>10</v>
      </c>
      <c r="C17" s="1" t="s">
        <v>11</v>
      </c>
      <c r="D17" s="5">
        <v>2</v>
      </c>
      <c r="E17" s="6">
        <v>13845.25</v>
      </c>
      <c r="F17" s="7">
        <v>27690.5</v>
      </c>
      <c r="G17" s="8" t="s">
        <v>34</v>
      </c>
    </row>
    <row r="18" spans="1:7" ht="32.1" customHeight="1" x14ac:dyDescent="0.25">
      <c r="A18" s="4" t="s">
        <v>32</v>
      </c>
      <c r="B18" s="1" t="s">
        <v>13</v>
      </c>
      <c r="C18" s="1" t="s">
        <v>14</v>
      </c>
      <c r="D18" s="5">
        <v>1</v>
      </c>
      <c r="E18" s="19" t="s">
        <v>35</v>
      </c>
      <c r="F18" s="9" t="s">
        <v>35</v>
      </c>
      <c r="G18" s="8" t="s">
        <v>36</v>
      </c>
    </row>
    <row r="19" spans="1:7" ht="32.1" customHeight="1" x14ac:dyDescent="0.25">
      <c r="A19" s="4" t="s">
        <v>32</v>
      </c>
      <c r="B19" s="1" t="s">
        <v>16</v>
      </c>
      <c r="C19" s="1" t="s">
        <v>17</v>
      </c>
      <c r="D19" s="5">
        <v>4</v>
      </c>
      <c r="E19" s="9">
        <v>2323.5300000000002</v>
      </c>
      <c r="F19" s="7">
        <f>E19*D19</f>
        <v>9294.1200000000008</v>
      </c>
      <c r="G19" s="8" t="s">
        <v>37</v>
      </c>
    </row>
    <row r="20" spans="1:7" ht="32.1" customHeight="1" x14ac:dyDescent="0.25">
      <c r="A20" s="4" t="s">
        <v>32</v>
      </c>
      <c r="B20" s="1" t="s">
        <v>10</v>
      </c>
      <c r="C20" s="1" t="s">
        <v>38</v>
      </c>
      <c r="D20" s="5">
        <v>1</v>
      </c>
      <c r="E20" s="19" t="s">
        <v>39</v>
      </c>
      <c r="F20" s="9" t="s">
        <v>39</v>
      </c>
      <c r="G20" s="20" t="s">
        <v>40</v>
      </c>
    </row>
    <row r="21" spans="1:7" ht="32.1" customHeight="1" x14ac:dyDescent="0.25">
      <c r="A21" s="4" t="s">
        <v>32</v>
      </c>
      <c r="B21" s="8" t="s">
        <v>21</v>
      </c>
      <c r="C21" s="1" t="s">
        <v>22</v>
      </c>
      <c r="D21" s="5">
        <v>3</v>
      </c>
      <c r="E21" s="19" t="s">
        <v>41</v>
      </c>
      <c r="F21" s="7">
        <v>25566.6</v>
      </c>
      <c r="G21" s="20" t="s">
        <v>42</v>
      </c>
    </row>
    <row r="22" spans="1:7" ht="32.1" customHeight="1" x14ac:dyDescent="0.25">
      <c r="A22" s="10" t="s">
        <v>32</v>
      </c>
      <c r="B22" s="11" t="s">
        <v>16</v>
      </c>
      <c r="C22" s="11" t="s">
        <v>24</v>
      </c>
      <c r="D22" s="12">
        <v>11</v>
      </c>
      <c r="E22" s="13">
        <v>1953.6</v>
      </c>
      <c r="F22" s="21">
        <v>21489.599999999999</v>
      </c>
      <c r="G22" s="14" t="s">
        <v>43</v>
      </c>
    </row>
    <row r="23" spans="1:7" ht="32.1" customHeight="1" x14ac:dyDescent="0.25">
      <c r="A23" s="10" t="s">
        <v>32</v>
      </c>
      <c r="B23" s="11" t="s">
        <v>10</v>
      </c>
      <c r="C23" s="11" t="s">
        <v>19</v>
      </c>
      <c r="D23" s="12">
        <v>2</v>
      </c>
      <c r="E23" s="13">
        <v>6680.4</v>
      </c>
      <c r="F23" s="21">
        <v>13360.8</v>
      </c>
      <c r="G23" s="14" t="s">
        <v>44</v>
      </c>
    </row>
    <row r="24" spans="1:7" ht="32.1" customHeight="1" x14ac:dyDescent="0.25">
      <c r="A24" s="10" t="s">
        <v>32</v>
      </c>
      <c r="B24" s="11" t="s">
        <v>27</v>
      </c>
      <c r="C24" s="11" t="s">
        <v>28</v>
      </c>
      <c r="D24" s="12">
        <v>4</v>
      </c>
      <c r="E24" s="13">
        <v>4140</v>
      </c>
      <c r="F24" s="21">
        <v>16560</v>
      </c>
      <c r="G24" s="22" t="s">
        <v>45</v>
      </c>
    </row>
    <row r="25" spans="1:7" ht="32.1" customHeight="1" x14ac:dyDescent="0.25">
      <c r="A25" s="10" t="s">
        <v>32</v>
      </c>
      <c r="B25" s="23" t="s">
        <v>30</v>
      </c>
      <c r="C25" s="24"/>
      <c r="D25" s="25">
        <v>20</v>
      </c>
      <c r="E25" s="26">
        <v>2256</v>
      </c>
      <c r="F25" s="27">
        <v>45120</v>
      </c>
      <c r="G25" s="15"/>
    </row>
    <row r="26" spans="1:7" ht="32.1" customHeight="1" x14ac:dyDescent="0.25">
      <c r="A26" s="65" t="s">
        <v>46</v>
      </c>
      <c r="B26" s="66"/>
      <c r="C26" s="1"/>
      <c r="D26" s="5"/>
      <c r="E26" s="9"/>
      <c r="F26" s="16">
        <f>SUM(F16:F25)</f>
        <v>165735.34999999998</v>
      </c>
      <c r="G26" s="20"/>
    </row>
    <row r="27" spans="1:7" ht="32.1" customHeight="1" x14ac:dyDescent="0.25">
      <c r="A27" s="4" t="s">
        <v>47</v>
      </c>
      <c r="B27" s="1" t="s">
        <v>16</v>
      </c>
      <c r="C27" s="1" t="s">
        <v>17</v>
      </c>
      <c r="D27" s="5">
        <v>3</v>
      </c>
      <c r="E27" s="18">
        <v>2217.91</v>
      </c>
      <c r="F27" s="27">
        <f t="shared" ref="F27:F35" si="1">E27*D27</f>
        <v>6653.73</v>
      </c>
      <c r="G27" s="8" t="s">
        <v>48</v>
      </c>
    </row>
    <row r="28" spans="1:7" ht="32.1" customHeight="1" x14ac:dyDescent="0.25">
      <c r="A28" s="4" t="s">
        <v>47</v>
      </c>
      <c r="B28" s="1" t="s">
        <v>10</v>
      </c>
      <c r="C28" s="1" t="s">
        <v>11</v>
      </c>
      <c r="D28" s="5">
        <v>3</v>
      </c>
      <c r="E28" s="6">
        <v>13845.25</v>
      </c>
      <c r="F28" s="27">
        <f t="shared" si="1"/>
        <v>41535.75</v>
      </c>
      <c r="G28" s="8" t="s">
        <v>49</v>
      </c>
    </row>
    <row r="29" spans="1:7" ht="32.1" customHeight="1" x14ac:dyDescent="0.25">
      <c r="A29" s="4" t="s">
        <v>47</v>
      </c>
      <c r="B29" s="1" t="s">
        <v>13</v>
      </c>
      <c r="C29" s="1" t="s">
        <v>14</v>
      </c>
      <c r="D29" s="5">
        <v>2</v>
      </c>
      <c r="E29" s="9">
        <v>1032.68</v>
      </c>
      <c r="F29" s="27">
        <f t="shared" si="1"/>
        <v>2065.36</v>
      </c>
      <c r="G29" s="8" t="s">
        <v>50</v>
      </c>
    </row>
    <row r="30" spans="1:7" ht="32.1" customHeight="1" x14ac:dyDescent="0.25">
      <c r="A30" s="4" t="s">
        <v>47</v>
      </c>
      <c r="B30" s="1" t="s">
        <v>16</v>
      </c>
      <c r="C30" s="1" t="s">
        <v>17</v>
      </c>
      <c r="D30" s="5">
        <v>4</v>
      </c>
      <c r="E30" s="9">
        <v>2323.5300000000002</v>
      </c>
      <c r="F30" s="27">
        <f t="shared" si="1"/>
        <v>9294.1200000000008</v>
      </c>
      <c r="G30" s="8" t="s">
        <v>51</v>
      </c>
    </row>
    <row r="31" spans="1:7" ht="32.1" customHeight="1" x14ac:dyDescent="0.25">
      <c r="A31" s="4" t="s">
        <v>47</v>
      </c>
      <c r="B31" s="1" t="s">
        <v>10</v>
      </c>
      <c r="C31" s="1" t="s">
        <v>38</v>
      </c>
      <c r="D31" s="5">
        <v>2</v>
      </c>
      <c r="E31" s="9">
        <v>8097.13</v>
      </c>
      <c r="F31" s="27">
        <f t="shared" si="1"/>
        <v>16194.26</v>
      </c>
      <c r="G31" s="8" t="s">
        <v>52</v>
      </c>
    </row>
    <row r="32" spans="1:7" ht="32.1" customHeight="1" x14ac:dyDescent="0.25">
      <c r="A32" s="4" t="s">
        <v>47</v>
      </c>
      <c r="B32" s="8" t="s">
        <v>21</v>
      </c>
      <c r="C32" s="1" t="s">
        <v>22</v>
      </c>
      <c r="D32" s="5">
        <v>5</v>
      </c>
      <c r="E32" s="9">
        <v>8522.2000000000007</v>
      </c>
      <c r="F32" s="27">
        <f t="shared" si="1"/>
        <v>42611</v>
      </c>
      <c r="G32" s="8" t="s">
        <v>53</v>
      </c>
    </row>
    <row r="33" spans="1:7" ht="32.1" customHeight="1" x14ac:dyDescent="0.25">
      <c r="A33" s="10" t="s">
        <v>47</v>
      </c>
      <c r="B33" s="11" t="s">
        <v>16</v>
      </c>
      <c r="C33" s="11" t="s">
        <v>24</v>
      </c>
      <c r="D33" s="12">
        <v>12</v>
      </c>
      <c r="E33" s="13">
        <v>1953.6</v>
      </c>
      <c r="F33" s="27">
        <f t="shared" si="1"/>
        <v>23443.199999999997</v>
      </c>
      <c r="G33" s="14" t="s">
        <v>54</v>
      </c>
    </row>
    <row r="34" spans="1:7" ht="32.1" customHeight="1" x14ac:dyDescent="0.25">
      <c r="A34" s="10" t="s">
        <v>47</v>
      </c>
      <c r="B34" s="11" t="s">
        <v>10</v>
      </c>
      <c r="C34" s="11" t="s">
        <v>19</v>
      </c>
      <c r="D34" s="12">
        <v>2</v>
      </c>
      <c r="E34" s="13">
        <v>6680.4</v>
      </c>
      <c r="F34" s="27">
        <f t="shared" si="1"/>
        <v>13360.8</v>
      </c>
      <c r="G34" s="14" t="s">
        <v>55</v>
      </c>
    </row>
    <row r="35" spans="1:7" ht="32.1" customHeight="1" x14ac:dyDescent="0.25">
      <c r="A35" s="10" t="s">
        <v>47</v>
      </c>
      <c r="B35" s="11" t="s">
        <v>27</v>
      </c>
      <c r="C35" s="11" t="s">
        <v>28</v>
      </c>
      <c r="D35" s="12">
        <v>5</v>
      </c>
      <c r="E35" s="13">
        <v>4140</v>
      </c>
      <c r="F35" s="27">
        <f t="shared" si="1"/>
        <v>20700</v>
      </c>
      <c r="G35" s="14" t="s">
        <v>56</v>
      </c>
    </row>
    <row r="36" spans="1:7" ht="32.1" customHeight="1" x14ac:dyDescent="0.25">
      <c r="A36" s="10" t="s">
        <v>47</v>
      </c>
      <c r="B36" s="14" t="s">
        <v>30</v>
      </c>
      <c r="C36" s="11"/>
      <c r="D36" s="12">
        <v>15</v>
      </c>
      <c r="E36" s="13">
        <v>2256</v>
      </c>
      <c r="F36" s="27">
        <f>E36*D36</f>
        <v>33840</v>
      </c>
      <c r="G36" s="28"/>
    </row>
    <row r="37" spans="1:7" ht="32.1" customHeight="1" x14ac:dyDescent="0.25">
      <c r="A37" s="65" t="s">
        <v>57</v>
      </c>
      <c r="B37" s="66"/>
      <c r="C37" s="1"/>
      <c r="D37" s="5"/>
      <c r="E37" s="9"/>
      <c r="F37" s="16">
        <f>SUM(F27:F36)</f>
        <v>209698.21999999997</v>
      </c>
      <c r="G37" s="17"/>
    </row>
    <row r="38" spans="1:7" ht="32.1" customHeight="1" x14ac:dyDescent="0.25">
      <c r="A38" s="4" t="s">
        <v>58</v>
      </c>
      <c r="B38" s="1" t="s">
        <v>16</v>
      </c>
      <c r="C38" s="1" t="s">
        <v>17</v>
      </c>
      <c r="D38" s="5">
        <v>2</v>
      </c>
      <c r="E38" s="18">
        <v>2217.91</v>
      </c>
      <c r="F38" s="9">
        <f>E38*D38</f>
        <v>4435.82</v>
      </c>
      <c r="G38" s="8" t="s">
        <v>59</v>
      </c>
    </row>
    <row r="39" spans="1:7" ht="32.1" customHeight="1" x14ac:dyDescent="0.25">
      <c r="A39" s="4" t="s">
        <v>58</v>
      </c>
      <c r="B39" s="1" t="s">
        <v>10</v>
      </c>
      <c r="C39" s="1" t="s">
        <v>11</v>
      </c>
      <c r="D39" s="5">
        <v>1</v>
      </c>
      <c r="E39" s="6">
        <v>13845.25</v>
      </c>
      <c r="F39" s="9">
        <f t="shared" ref="F39:F47" si="2">E39*D39</f>
        <v>13845.25</v>
      </c>
      <c r="G39" s="29">
        <v>1019980002747</v>
      </c>
    </row>
    <row r="40" spans="1:7" ht="32.1" customHeight="1" x14ac:dyDescent="0.25">
      <c r="A40" s="4" t="s">
        <v>58</v>
      </c>
      <c r="B40" s="1" t="s">
        <v>13</v>
      </c>
      <c r="C40" s="1" t="s">
        <v>14</v>
      </c>
      <c r="D40" s="5">
        <v>1</v>
      </c>
      <c r="E40" s="9">
        <v>1032.68</v>
      </c>
      <c r="F40" s="9">
        <f t="shared" si="2"/>
        <v>1032.68</v>
      </c>
      <c r="G40" s="8" t="s">
        <v>60</v>
      </c>
    </row>
    <row r="41" spans="1:7" ht="32.1" customHeight="1" x14ac:dyDescent="0.25">
      <c r="A41" s="4" t="s">
        <v>58</v>
      </c>
      <c r="B41" s="1" t="s">
        <v>16</v>
      </c>
      <c r="C41" s="1" t="s">
        <v>17</v>
      </c>
      <c r="D41" s="5">
        <v>2</v>
      </c>
      <c r="E41" s="9">
        <v>2323.5300000000002</v>
      </c>
      <c r="F41" s="9">
        <f t="shared" si="2"/>
        <v>4647.0600000000004</v>
      </c>
      <c r="G41" s="8" t="s">
        <v>61</v>
      </c>
    </row>
    <row r="42" spans="1:7" ht="32.1" customHeight="1" x14ac:dyDescent="0.25">
      <c r="A42" s="4" t="s">
        <v>58</v>
      </c>
      <c r="B42" s="1" t="s">
        <v>10</v>
      </c>
      <c r="C42" s="1" t="s">
        <v>38</v>
      </c>
      <c r="D42" s="5">
        <v>1</v>
      </c>
      <c r="E42" s="9">
        <v>8097.13</v>
      </c>
      <c r="F42" s="9">
        <f t="shared" si="2"/>
        <v>8097.13</v>
      </c>
      <c r="G42" s="20" t="s">
        <v>62</v>
      </c>
    </row>
    <row r="43" spans="1:7" ht="32.1" customHeight="1" x14ac:dyDescent="0.25">
      <c r="A43" s="4" t="s">
        <v>58</v>
      </c>
      <c r="B43" s="8" t="s">
        <v>21</v>
      </c>
      <c r="C43" s="1" t="s">
        <v>22</v>
      </c>
      <c r="D43" s="5">
        <v>2</v>
      </c>
      <c r="E43" s="9">
        <v>8522.2000000000007</v>
      </c>
      <c r="F43" s="9">
        <f t="shared" si="2"/>
        <v>17044.400000000001</v>
      </c>
      <c r="G43" s="20" t="s">
        <v>63</v>
      </c>
    </row>
    <row r="44" spans="1:7" ht="32.1" customHeight="1" x14ac:dyDescent="0.25">
      <c r="A44" s="10" t="s">
        <v>58</v>
      </c>
      <c r="B44" s="11" t="s">
        <v>16</v>
      </c>
      <c r="C44" s="11" t="s">
        <v>24</v>
      </c>
      <c r="D44" s="12">
        <v>5</v>
      </c>
      <c r="E44" s="13">
        <v>1953.6</v>
      </c>
      <c r="F44" s="9">
        <f t="shared" si="2"/>
        <v>9768</v>
      </c>
      <c r="G44" s="14" t="s">
        <v>64</v>
      </c>
    </row>
    <row r="45" spans="1:7" ht="32.1" customHeight="1" x14ac:dyDescent="0.25">
      <c r="A45" s="10" t="s">
        <v>58</v>
      </c>
      <c r="B45" s="11" t="s">
        <v>10</v>
      </c>
      <c r="C45" s="11" t="s">
        <v>19</v>
      </c>
      <c r="D45" s="12">
        <v>2</v>
      </c>
      <c r="E45" s="13">
        <v>6680.4</v>
      </c>
      <c r="F45" s="9">
        <f t="shared" si="2"/>
        <v>13360.8</v>
      </c>
      <c r="G45" s="14" t="s">
        <v>65</v>
      </c>
    </row>
    <row r="46" spans="1:7" ht="32.1" customHeight="1" x14ac:dyDescent="0.25">
      <c r="A46" s="10" t="s">
        <v>58</v>
      </c>
      <c r="B46" s="11" t="s">
        <v>27</v>
      </c>
      <c r="C46" s="11" t="s">
        <v>28</v>
      </c>
      <c r="D46" s="12">
        <v>3</v>
      </c>
      <c r="E46" s="13">
        <v>4140</v>
      </c>
      <c r="F46" s="9">
        <f t="shared" si="2"/>
        <v>12420</v>
      </c>
      <c r="G46" s="14" t="s">
        <v>66</v>
      </c>
    </row>
    <row r="47" spans="1:7" ht="32.1" customHeight="1" x14ac:dyDescent="0.25">
      <c r="A47" s="10" t="s">
        <v>58</v>
      </c>
      <c r="B47" s="14" t="s">
        <v>30</v>
      </c>
      <c r="C47" s="11"/>
      <c r="D47" s="12">
        <v>12</v>
      </c>
      <c r="E47" s="13">
        <v>2256</v>
      </c>
      <c r="F47" s="9">
        <f t="shared" si="2"/>
        <v>27072</v>
      </c>
      <c r="G47" s="28"/>
    </row>
    <row r="48" spans="1:7" ht="32.1" customHeight="1" x14ac:dyDescent="0.25">
      <c r="A48" s="65" t="s">
        <v>67</v>
      </c>
      <c r="B48" s="66"/>
      <c r="C48" s="1"/>
      <c r="D48" s="5"/>
      <c r="E48" s="9"/>
      <c r="F48" s="16">
        <f>SUM(F38:F47)</f>
        <v>111723.14</v>
      </c>
      <c r="G48" s="20"/>
    </row>
    <row r="49" spans="1:7" ht="32.1" customHeight="1" x14ac:dyDescent="0.25">
      <c r="A49" s="4" t="s">
        <v>68</v>
      </c>
      <c r="B49" s="1" t="s">
        <v>16</v>
      </c>
      <c r="C49" s="1" t="s">
        <v>17</v>
      </c>
      <c r="D49" s="5">
        <v>3</v>
      </c>
      <c r="E49" s="9">
        <v>2217.91</v>
      </c>
      <c r="F49" s="9">
        <f>E49*D49</f>
        <v>6653.73</v>
      </c>
      <c r="G49" s="8" t="s">
        <v>69</v>
      </c>
    </row>
    <row r="50" spans="1:7" ht="32.1" customHeight="1" x14ac:dyDescent="0.25">
      <c r="A50" s="4" t="s">
        <v>68</v>
      </c>
      <c r="B50" s="1" t="s">
        <v>10</v>
      </c>
      <c r="C50" s="1" t="s">
        <v>11</v>
      </c>
      <c r="D50" s="5">
        <v>1</v>
      </c>
      <c r="E50" s="9">
        <v>13845.25</v>
      </c>
      <c r="F50" s="9">
        <f>E50*D50</f>
        <v>13845.25</v>
      </c>
      <c r="G50" s="29">
        <v>1019980002698</v>
      </c>
    </row>
    <row r="51" spans="1:7" ht="32.1" customHeight="1" x14ac:dyDescent="0.25">
      <c r="A51" s="4" t="s">
        <v>68</v>
      </c>
      <c r="B51" s="1" t="s">
        <v>13</v>
      </c>
      <c r="C51" s="1" t="s">
        <v>14</v>
      </c>
      <c r="D51" s="5">
        <v>1</v>
      </c>
      <c r="E51" s="9">
        <v>1032.68</v>
      </c>
      <c r="F51" s="9">
        <f t="shared" ref="F51:F58" si="3">E51*D51</f>
        <v>1032.68</v>
      </c>
      <c r="G51" s="8" t="s">
        <v>70</v>
      </c>
    </row>
    <row r="52" spans="1:7" ht="32.1" customHeight="1" x14ac:dyDescent="0.25">
      <c r="A52" s="4" t="s">
        <v>68</v>
      </c>
      <c r="B52" s="1" t="s">
        <v>16</v>
      </c>
      <c r="C52" s="1" t="s">
        <v>17</v>
      </c>
      <c r="D52" s="5">
        <v>1</v>
      </c>
      <c r="E52" s="9">
        <v>2323.5300000000002</v>
      </c>
      <c r="F52" s="9">
        <f t="shared" si="3"/>
        <v>2323.5300000000002</v>
      </c>
      <c r="G52" s="8" t="s">
        <v>71</v>
      </c>
    </row>
    <row r="53" spans="1:7" ht="32.1" customHeight="1" x14ac:dyDescent="0.25">
      <c r="A53" s="4" t="s">
        <v>68</v>
      </c>
      <c r="B53" s="1" t="s">
        <v>10</v>
      </c>
      <c r="C53" s="1" t="s">
        <v>38</v>
      </c>
      <c r="D53" s="5">
        <v>1</v>
      </c>
      <c r="E53" s="9">
        <v>8097.13</v>
      </c>
      <c r="F53" s="9">
        <f t="shared" si="3"/>
        <v>8097.13</v>
      </c>
      <c r="G53" s="20" t="s">
        <v>72</v>
      </c>
    </row>
    <row r="54" spans="1:7" ht="32.1" customHeight="1" x14ac:dyDescent="0.25">
      <c r="A54" s="4" t="s">
        <v>68</v>
      </c>
      <c r="B54" s="8" t="s">
        <v>21</v>
      </c>
      <c r="C54" s="1" t="s">
        <v>22</v>
      </c>
      <c r="D54" s="5">
        <v>2</v>
      </c>
      <c r="E54" s="9">
        <v>8522.2000000000007</v>
      </c>
      <c r="F54" s="9">
        <f t="shared" si="3"/>
        <v>17044.400000000001</v>
      </c>
      <c r="G54" s="30" t="s">
        <v>73</v>
      </c>
    </row>
    <row r="55" spans="1:7" ht="57" customHeight="1" x14ac:dyDescent="0.25">
      <c r="A55" s="10" t="s">
        <v>68</v>
      </c>
      <c r="B55" s="11" t="s">
        <v>16</v>
      </c>
      <c r="C55" s="11" t="s">
        <v>24</v>
      </c>
      <c r="D55" s="12">
        <v>5</v>
      </c>
      <c r="E55" s="13">
        <v>1953.6</v>
      </c>
      <c r="F55" s="26">
        <f t="shared" si="3"/>
        <v>9768</v>
      </c>
      <c r="G55" s="14" t="s">
        <v>74</v>
      </c>
    </row>
    <row r="56" spans="1:7" ht="32.1" customHeight="1" x14ac:dyDescent="0.25">
      <c r="A56" s="10" t="s">
        <v>68</v>
      </c>
      <c r="B56" s="11" t="s">
        <v>10</v>
      </c>
      <c r="C56" s="11" t="s">
        <v>19</v>
      </c>
      <c r="D56" s="12">
        <v>2</v>
      </c>
      <c r="E56" s="13">
        <v>6680.4</v>
      </c>
      <c r="F56" s="26">
        <f t="shared" si="3"/>
        <v>13360.8</v>
      </c>
      <c r="G56" s="14" t="s">
        <v>75</v>
      </c>
    </row>
    <row r="57" spans="1:7" ht="32.1" customHeight="1" x14ac:dyDescent="0.25">
      <c r="A57" s="10" t="s">
        <v>68</v>
      </c>
      <c r="B57" s="11" t="s">
        <v>27</v>
      </c>
      <c r="C57" s="11" t="s">
        <v>28</v>
      </c>
      <c r="D57" s="12">
        <v>3</v>
      </c>
      <c r="E57" s="13">
        <v>4140</v>
      </c>
      <c r="F57" s="26">
        <f t="shared" si="3"/>
        <v>12420</v>
      </c>
      <c r="G57" s="14" t="s">
        <v>76</v>
      </c>
    </row>
    <row r="58" spans="1:7" ht="32.1" customHeight="1" x14ac:dyDescent="0.25">
      <c r="A58" s="10" t="s">
        <v>68</v>
      </c>
      <c r="B58" s="14" t="s">
        <v>30</v>
      </c>
      <c r="C58" s="11"/>
      <c r="D58" s="12">
        <v>11</v>
      </c>
      <c r="E58" s="13">
        <v>2256</v>
      </c>
      <c r="F58" s="26">
        <f t="shared" si="3"/>
        <v>24816</v>
      </c>
      <c r="G58" s="28"/>
    </row>
    <row r="59" spans="1:7" ht="32.1" customHeight="1" x14ac:dyDescent="0.25">
      <c r="A59" s="65" t="s">
        <v>77</v>
      </c>
      <c r="B59" s="66"/>
      <c r="C59" s="1"/>
      <c r="D59" s="5"/>
      <c r="E59" s="9"/>
      <c r="F59" s="16">
        <f>SUM(F49:F58)</f>
        <v>109361.52</v>
      </c>
      <c r="G59" s="30"/>
    </row>
    <row r="60" spans="1:7" ht="32.1" customHeight="1" x14ac:dyDescent="0.25">
      <c r="A60" s="4" t="s">
        <v>78</v>
      </c>
      <c r="B60" s="1" t="s">
        <v>16</v>
      </c>
      <c r="C60" s="1" t="s">
        <v>17</v>
      </c>
      <c r="D60" s="5">
        <v>3</v>
      </c>
      <c r="E60" s="9">
        <v>2217.91</v>
      </c>
      <c r="F60" s="9">
        <f t="shared" ref="F60:F69" si="4">E60*D60</f>
        <v>6653.73</v>
      </c>
      <c r="G60" s="8" t="s">
        <v>79</v>
      </c>
    </row>
    <row r="61" spans="1:7" ht="32.1" customHeight="1" x14ac:dyDescent="0.25">
      <c r="A61" s="4" t="s">
        <v>78</v>
      </c>
      <c r="B61" s="1" t="s">
        <v>10</v>
      </c>
      <c r="C61" s="1" t="s">
        <v>11</v>
      </c>
      <c r="D61" s="5">
        <v>1</v>
      </c>
      <c r="E61" s="9">
        <v>13845.25</v>
      </c>
      <c r="F61" s="9">
        <f t="shared" si="4"/>
        <v>13845.25</v>
      </c>
      <c r="G61" s="29">
        <v>1019980002713</v>
      </c>
    </row>
    <row r="62" spans="1:7" ht="32.1" customHeight="1" x14ac:dyDescent="0.25">
      <c r="A62" s="4" t="s">
        <v>78</v>
      </c>
      <c r="B62" s="1" t="s">
        <v>13</v>
      </c>
      <c r="C62" s="1" t="s">
        <v>14</v>
      </c>
      <c r="D62" s="5">
        <v>1</v>
      </c>
      <c r="E62" s="9">
        <v>1032.68</v>
      </c>
      <c r="F62" s="9">
        <f t="shared" si="4"/>
        <v>1032.68</v>
      </c>
      <c r="G62" s="8" t="s">
        <v>80</v>
      </c>
    </row>
    <row r="63" spans="1:7" ht="32.1" customHeight="1" x14ac:dyDescent="0.25">
      <c r="A63" s="4" t="s">
        <v>78</v>
      </c>
      <c r="B63" s="1" t="s">
        <v>16</v>
      </c>
      <c r="C63" s="1" t="s">
        <v>17</v>
      </c>
      <c r="D63" s="5">
        <v>1</v>
      </c>
      <c r="E63" s="9">
        <v>2323.5300000000002</v>
      </c>
      <c r="F63" s="7">
        <f t="shared" si="4"/>
        <v>2323.5300000000002</v>
      </c>
      <c r="G63" s="8" t="s">
        <v>81</v>
      </c>
    </row>
    <row r="64" spans="1:7" ht="32.1" customHeight="1" x14ac:dyDescent="0.25">
      <c r="A64" s="4" t="s">
        <v>78</v>
      </c>
      <c r="B64" s="1" t="s">
        <v>10</v>
      </c>
      <c r="C64" s="1" t="s">
        <v>38</v>
      </c>
      <c r="D64" s="5">
        <v>1</v>
      </c>
      <c r="E64" s="9">
        <v>8097.14</v>
      </c>
      <c r="F64" s="7">
        <f t="shared" si="4"/>
        <v>8097.14</v>
      </c>
      <c r="G64" s="20" t="s">
        <v>82</v>
      </c>
    </row>
    <row r="65" spans="1:7" ht="32.1" customHeight="1" x14ac:dyDescent="0.25">
      <c r="A65" s="4" t="s">
        <v>78</v>
      </c>
      <c r="B65" s="8" t="s">
        <v>21</v>
      </c>
      <c r="C65" s="1" t="s">
        <v>22</v>
      </c>
      <c r="D65" s="5">
        <v>2</v>
      </c>
      <c r="E65" s="9">
        <v>8522.2000000000007</v>
      </c>
      <c r="F65" s="7">
        <f t="shared" si="4"/>
        <v>17044.400000000001</v>
      </c>
      <c r="G65" s="30" t="s">
        <v>83</v>
      </c>
    </row>
    <row r="66" spans="1:7" ht="32.1" customHeight="1" x14ac:dyDescent="0.25">
      <c r="A66" s="10" t="s">
        <v>78</v>
      </c>
      <c r="B66" s="11" t="s">
        <v>16</v>
      </c>
      <c r="C66" s="11" t="s">
        <v>24</v>
      </c>
      <c r="D66" s="12">
        <v>5</v>
      </c>
      <c r="E66" s="13">
        <v>1953.6</v>
      </c>
      <c r="F66" s="27">
        <f t="shared" si="4"/>
        <v>9768</v>
      </c>
      <c r="G66" s="14" t="s">
        <v>84</v>
      </c>
    </row>
    <row r="67" spans="1:7" ht="32.1" customHeight="1" x14ac:dyDescent="0.25">
      <c r="A67" s="10" t="s">
        <v>78</v>
      </c>
      <c r="B67" s="11" t="s">
        <v>10</v>
      </c>
      <c r="C67" s="11" t="s">
        <v>19</v>
      </c>
      <c r="D67" s="12">
        <v>2</v>
      </c>
      <c r="E67" s="13">
        <v>6680.4</v>
      </c>
      <c r="F67" s="27">
        <f t="shared" si="4"/>
        <v>13360.8</v>
      </c>
      <c r="G67" s="14" t="s">
        <v>85</v>
      </c>
    </row>
    <row r="68" spans="1:7" ht="32.1" customHeight="1" x14ac:dyDescent="0.25">
      <c r="A68" s="10" t="s">
        <v>78</v>
      </c>
      <c r="B68" s="11" t="s">
        <v>27</v>
      </c>
      <c r="C68" s="11" t="s">
        <v>28</v>
      </c>
      <c r="D68" s="12">
        <v>3</v>
      </c>
      <c r="E68" s="13">
        <v>4140</v>
      </c>
      <c r="F68" s="27">
        <f t="shared" si="4"/>
        <v>12420</v>
      </c>
      <c r="G68" s="14" t="s">
        <v>86</v>
      </c>
    </row>
    <row r="69" spans="1:7" ht="32.1" customHeight="1" x14ac:dyDescent="0.25">
      <c r="A69" s="10" t="s">
        <v>78</v>
      </c>
      <c r="B69" s="14" t="s">
        <v>30</v>
      </c>
      <c r="C69" s="11"/>
      <c r="D69" s="12">
        <v>11</v>
      </c>
      <c r="E69" s="13">
        <v>2256</v>
      </c>
      <c r="F69" s="27">
        <f t="shared" si="4"/>
        <v>24816</v>
      </c>
      <c r="G69" s="23"/>
    </row>
    <row r="70" spans="1:7" ht="32.1" customHeight="1" x14ac:dyDescent="0.25">
      <c r="A70" s="65" t="s">
        <v>87</v>
      </c>
      <c r="B70" s="66"/>
      <c r="C70" s="1"/>
      <c r="D70" s="5"/>
      <c r="E70" s="9"/>
      <c r="F70" s="16">
        <f>SUM(F60:F69)</f>
        <v>109361.53</v>
      </c>
      <c r="G70" s="30"/>
    </row>
    <row r="71" spans="1:7" ht="32.1" customHeight="1" x14ac:dyDescent="0.25">
      <c r="A71" s="4" t="s">
        <v>88</v>
      </c>
      <c r="B71" s="1" t="s">
        <v>16</v>
      </c>
      <c r="C71" s="1" t="s">
        <v>17</v>
      </c>
      <c r="D71" s="5">
        <v>3</v>
      </c>
      <c r="E71" s="9">
        <v>2217.91</v>
      </c>
      <c r="F71" s="26">
        <f>E71*D71</f>
        <v>6653.73</v>
      </c>
      <c r="G71" s="8" t="s">
        <v>89</v>
      </c>
    </row>
    <row r="72" spans="1:7" ht="32.1" customHeight="1" x14ac:dyDescent="0.25">
      <c r="A72" s="4" t="s">
        <v>88</v>
      </c>
      <c r="B72" s="1" t="s">
        <v>10</v>
      </c>
      <c r="C72" s="1" t="s">
        <v>11</v>
      </c>
      <c r="D72" s="5">
        <v>1</v>
      </c>
      <c r="E72" s="9">
        <v>13845.25</v>
      </c>
      <c r="F72" s="26">
        <f t="shared" ref="F72:F80" si="5">E72*D72</f>
        <v>13845.25</v>
      </c>
      <c r="G72" s="29">
        <v>1019980002708</v>
      </c>
    </row>
    <row r="73" spans="1:7" ht="32.1" customHeight="1" x14ac:dyDescent="0.25">
      <c r="A73" s="4" t="s">
        <v>88</v>
      </c>
      <c r="B73" s="1" t="s">
        <v>13</v>
      </c>
      <c r="C73" s="1" t="s">
        <v>14</v>
      </c>
      <c r="D73" s="5">
        <v>1</v>
      </c>
      <c r="E73" s="9">
        <v>1032.68</v>
      </c>
      <c r="F73" s="26">
        <f t="shared" si="5"/>
        <v>1032.68</v>
      </c>
      <c r="G73" s="8" t="s">
        <v>90</v>
      </c>
    </row>
    <row r="74" spans="1:7" ht="32.1" customHeight="1" x14ac:dyDescent="0.25">
      <c r="A74" s="4" t="s">
        <v>88</v>
      </c>
      <c r="B74" s="1" t="s">
        <v>16</v>
      </c>
      <c r="C74" s="1" t="s">
        <v>17</v>
      </c>
      <c r="D74" s="5">
        <v>1</v>
      </c>
      <c r="E74" s="9">
        <v>2323.5300000000002</v>
      </c>
      <c r="F74" s="26">
        <f t="shared" si="5"/>
        <v>2323.5300000000002</v>
      </c>
      <c r="G74" s="8" t="s">
        <v>91</v>
      </c>
    </row>
    <row r="75" spans="1:7" ht="32.1" customHeight="1" x14ac:dyDescent="0.25">
      <c r="A75" s="4" t="s">
        <v>88</v>
      </c>
      <c r="B75" s="1" t="s">
        <v>10</v>
      </c>
      <c r="C75" s="1" t="s">
        <v>38</v>
      </c>
      <c r="D75" s="5">
        <v>1</v>
      </c>
      <c r="E75" s="9">
        <v>8097.14</v>
      </c>
      <c r="F75" s="26">
        <f t="shared" si="5"/>
        <v>8097.14</v>
      </c>
      <c r="G75" s="20" t="s">
        <v>92</v>
      </c>
    </row>
    <row r="76" spans="1:7" ht="32.1" customHeight="1" x14ac:dyDescent="0.25">
      <c r="A76" s="4" t="s">
        <v>88</v>
      </c>
      <c r="B76" s="8" t="s">
        <v>21</v>
      </c>
      <c r="C76" s="1" t="s">
        <v>22</v>
      </c>
      <c r="D76" s="5">
        <v>2</v>
      </c>
      <c r="E76" s="9">
        <v>8522.2000000000007</v>
      </c>
      <c r="F76" s="26">
        <f t="shared" si="5"/>
        <v>17044.400000000001</v>
      </c>
      <c r="G76" s="30" t="s">
        <v>93</v>
      </c>
    </row>
    <row r="77" spans="1:7" ht="32.1" customHeight="1" x14ac:dyDescent="0.25">
      <c r="A77" s="10" t="s">
        <v>88</v>
      </c>
      <c r="B77" s="11" t="s">
        <v>16</v>
      </c>
      <c r="C77" s="11" t="s">
        <v>24</v>
      </c>
      <c r="D77" s="12">
        <v>5</v>
      </c>
      <c r="E77" s="13">
        <v>1953.6</v>
      </c>
      <c r="F77" s="26">
        <f t="shared" si="5"/>
        <v>9768</v>
      </c>
      <c r="G77" s="14" t="s">
        <v>94</v>
      </c>
    </row>
    <row r="78" spans="1:7" ht="32.1" customHeight="1" x14ac:dyDescent="0.25">
      <c r="A78" s="10" t="s">
        <v>88</v>
      </c>
      <c r="B78" s="11" t="s">
        <v>10</v>
      </c>
      <c r="C78" s="11" t="s">
        <v>19</v>
      </c>
      <c r="D78" s="12">
        <v>2</v>
      </c>
      <c r="E78" s="13">
        <v>6680.4</v>
      </c>
      <c r="F78" s="26">
        <f t="shared" si="5"/>
        <v>13360.8</v>
      </c>
      <c r="G78" s="14" t="s">
        <v>95</v>
      </c>
    </row>
    <row r="79" spans="1:7" ht="32.1" customHeight="1" x14ac:dyDescent="0.25">
      <c r="A79" s="10" t="s">
        <v>88</v>
      </c>
      <c r="B79" s="11" t="s">
        <v>27</v>
      </c>
      <c r="C79" s="11" t="s">
        <v>28</v>
      </c>
      <c r="D79" s="12">
        <v>3</v>
      </c>
      <c r="E79" s="13">
        <v>4140</v>
      </c>
      <c r="F79" s="26">
        <f t="shared" si="5"/>
        <v>12420</v>
      </c>
      <c r="G79" s="14" t="s">
        <v>96</v>
      </c>
    </row>
    <row r="80" spans="1:7" ht="32.1" customHeight="1" x14ac:dyDescent="0.25">
      <c r="A80" s="10" t="s">
        <v>88</v>
      </c>
      <c r="B80" s="14" t="s">
        <v>30</v>
      </c>
      <c r="C80" s="11"/>
      <c r="D80" s="12">
        <v>7</v>
      </c>
      <c r="E80" s="13">
        <v>2256</v>
      </c>
      <c r="F80" s="26">
        <f t="shared" si="5"/>
        <v>15792</v>
      </c>
      <c r="G80" s="23"/>
    </row>
    <row r="81" spans="1:7" ht="32.1" customHeight="1" x14ac:dyDescent="0.25">
      <c r="A81" s="65" t="s">
        <v>97</v>
      </c>
      <c r="B81" s="66"/>
      <c r="C81" s="1"/>
      <c r="D81" s="5"/>
      <c r="E81" s="19"/>
      <c r="F81" s="16">
        <f>SUM(F71:F80)</f>
        <v>100337.53</v>
      </c>
      <c r="G81" s="30"/>
    </row>
    <row r="82" spans="1:7" ht="32.1" customHeight="1" x14ac:dyDescent="0.25">
      <c r="A82" s="4" t="s">
        <v>98</v>
      </c>
      <c r="B82" s="31" t="s">
        <v>16</v>
      </c>
      <c r="C82" s="1" t="s">
        <v>17</v>
      </c>
      <c r="D82" s="5">
        <v>3</v>
      </c>
      <c r="E82" s="9">
        <v>2217.91</v>
      </c>
      <c r="F82" s="9">
        <f>E82*D82</f>
        <v>6653.73</v>
      </c>
      <c r="G82" s="8" t="s">
        <v>99</v>
      </c>
    </row>
    <row r="83" spans="1:7" ht="32.1" customHeight="1" x14ac:dyDescent="0.25">
      <c r="A83" s="4" t="s">
        <v>98</v>
      </c>
      <c r="B83" s="31" t="s">
        <v>10</v>
      </c>
      <c r="C83" s="1" t="s">
        <v>11</v>
      </c>
      <c r="D83" s="5">
        <v>1</v>
      </c>
      <c r="E83" s="9">
        <v>13845.25</v>
      </c>
      <c r="F83" s="9">
        <f t="shared" ref="F83:F91" si="6">E83*D83</f>
        <v>13845.25</v>
      </c>
      <c r="G83" s="29">
        <v>1019980002701</v>
      </c>
    </row>
    <row r="84" spans="1:7" ht="32.1" customHeight="1" x14ac:dyDescent="0.25">
      <c r="A84" s="4" t="s">
        <v>98</v>
      </c>
      <c r="B84" s="31" t="s">
        <v>13</v>
      </c>
      <c r="C84" s="1" t="s">
        <v>14</v>
      </c>
      <c r="D84" s="5">
        <v>1</v>
      </c>
      <c r="E84" s="9">
        <v>1032.68</v>
      </c>
      <c r="F84" s="9">
        <f t="shared" si="6"/>
        <v>1032.68</v>
      </c>
      <c r="G84" s="8" t="s">
        <v>100</v>
      </c>
    </row>
    <row r="85" spans="1:7" ht="32.1" customHeight="1" x14ac:dyDescent="0.25">
      <c r="A85" s="4" t="s">
        <v>98</v>
      </c>
      <c r="B85" s="31" t="s">
        <v>16</v>
      </c>
      <c r="C85" s="1" t="s">
        <v>17</v>
      </c>
      <c r="D85" s="5">
        <v>1</v>
      </c>
      <c r="E85" s="9">
        <v>2323.5300000000002</v>
      </c>
      <c r="F85" s="9">
        <f t="shared" si="6"/>
        <v>2323.5300000000002</v>
      </c>
      <c r="G85" s="8" t="s">
        <v>101</v>
      </c>
    </row>
    <row r="86" spans="1:7" ht="32.1" customHeight="1" x14ac:dyDescent="0.25">
      <c r="A86" s="4" t="s">
        <v>98</v>
      </c>
      <c r="B86" s="31" t="s">
        <v>10</v>
      </c>
      <c r="C86" s="1" t="s">
        <v>38</v>
      </c>
      <c r="D86" s="5">
        <v>1</v>
      </c>
      <c r="E86" s="9">
        <v>8097.14</v>
      </c>
      <c r="F86" s="9">
        <f t="shared" si="6"/>
        <v>8097.14</v>
      </c>
      <c r="G86" s="20" t="s">
        <v>102</v>
      </c>
    </row>
    <row r="87" spans="1:7" ht="32.1" customHeight="1" x14ac:dyDescent="0.25">
      <c r="A87" s="4" t="s">
        <v>98</v>
      </c>
      <c r="B87" s="32" t="s">
        <v>21</v>
      </c>
      <c r="C87" s="1" t="s">
        <v>22</v>
      </c>
      <c r="D87" s="5">
        <v>3</v>
      </c>
      <c r="E87" s="9">
        <v>8522.2000000000007</v>
      </c>
      <c r="F87" s="9">
        <f t="shared" si="6"/>
        <v>25566.600000000002</v>
      </c>
      <c r="G87" s="33" t="s">
        <v>103</v>
      </c>
    </row>
    <row r="88" spans="1:7" ht="32.1" customHeight="1" x14ac:dyDescent="0.25">
      <c r="A88" s="10" t="s">
        <v>98</v>
      </c>
      <c r="B88" s="34" t="s">
        <v>16</v>
      </c>
      <c r="C88" s="11" t="s">
        <v>24</v>
      </c>
      <c r="D88" s="12">
        <v>5</v>
      </c>
      <c r="E88" s="13">
        <v>1953.6</v>
      </c>
      <c r="F88" s="9">
        <f t="shared" si="6"/>
        <v>9768</v>
      </c>
      <c r="G88" s="22" t="s">
        <v>104</v>
      </c>
    </row>
    <row r="89" spans="1:7" ht="32.1" customHeight="1" x14ac:dyDescent="0.25">
      <c r="A89" s="10" t="s">
        <v>98</v>
      </c>
      <c r="B89" s="34" t="s">
        <v>10</v>
      </c>
      <c r="C89" s="11" t="s">
        <v>19</v>
      </c>
      <c r="D89" s="12">
        <v>2</v>
      </c>
      <c r="E89" s="13">
        <v>6680.4</v>
      </c>
      <c r="F89" s="9">
        <f t="shared" si="6"/>
        <v>13360.8</v>
      </c>
      <c r="G89" s="14" t="s">
        <v>105</v>
      </c>
    </row>
    <row r="90" spans="1:7" ht="32.1" customHeight="1" x14ac:dyDescent="0.25">
      <c r="A90" s="10" t="s">
        <v>98</v>
      </c>
      <c r="B90" s="34" t="s">
        <v>27</v>
      </c>
      <c r="C90" s="11" t="s">
        <v>28</v>
      </c>
      <c r="D90" s="12">
        <v>3</v>
      </c>
      <c r="E90" s="13">
        <v>4140</v>
      </c>
      <c r="F90" s="9">
        <f t="shared" si="6"/>
        <v>12420</v>
      </c>
      <c r="G90" s="14" t="s">
        <v>106</v>
      </c>
    </row>
    <row r="91" spans="1:7" ht="32.1" customHeight="1" x14ac:dyDescent="0.25">
      <c r="A91" s="10" t="s">
        <v>98</v>
      </c>
      <c r="B91" s="35" t="s">
        <v>30</v>
      </c>
      <c r="C91" s="11"/>
      <c r="D91" s="12">
        <v>8</v>
      </c>
      <c r="E91" s="13">
        <v>2256</v>
      </c>
      <c r="F91" s="9">
        <f t="shared" si="6"/>
        <v>18048</v>
      </c>
      <c r="G91" s="23"/>
    </row>
    <row r="92" spans="1:7" ht="32.1" customHeight="1" x14ac:dyDescent="0.25">
      <c r="A92" s="65" t="s">
        <v>107</v>
      </c>
      <c r="B92" s="66"/>
      <c r="C92" s="1"/>
      <c r="D92" s="5"/>
      <c r="E92" s="9"/>
      <c r="F92" s="16">
        <f>SUM(F82:F91)</f>
        <v>111115.73</v>
      </c>
      <c r="G92" s="30"/>
    </row>
    <row r="93" spans="1:7" ht="32.1" customHeight="1" x14ac:dyDescent="0.25">
      <c r="A93" s="4" t="s">
        <v>108</v>
      </c>
      <c r="B93" s="31" t="s">
        <v>16</v>
      </c>
      <c r="C93" s="1" t="s">
        <v>17</v>
      </c>
      <c r="D93" s="5">
        <v>4</v>
      </c>
      <c r="E93" s="9">
        <v>2217.91</v>
      </c>
      <c r="F93" s="9">
        <f>E93*D93</f>
        <v>8871.64</v>
      </c>
      <c r="G93" s="8" t="s">
        <v>109</v>
      </c>
    </row>
    <row r="94" spans="1:7" ht="32.1" customHeight="1" x14ac:dyDescent="0.25">
      <c r="A94" s="4" t="s">
        <v>108</v>
      </c>
      <c r="B94" s="31" t="s">
        <v>10</v>
      </c>
      <c r="C94" s="1" t="s">
        <v>11</v>
      </c>
      <c r="D94" s="5">
        <v>2</v>
      </c>
      <c r="E94" s="9">
        <v>13845.25</v>
      </c>
      <c r="F94" s="9">
        <f>E94*D94</f>
        <v>27690.5</v>
      </c>
      <c r="G94" s="8" t="s">
        <v>110</v>
      </c>
    </row>
    <row r="95" spans="1:7" ht="32.1" customHeight="1" x14ac:dyDescent="0.25">
      <c r="A95" s="4" t="s">
        <v>108</v>
      </c>
      <c r="B95" s="31" t="s">
        <v>13</v>
      </c>
      <c r="C95" s="1" t="s">
        <v>14</v>
      </c>
      <c r="D95" s="5">
        <v>1</v>
      </c>
      <c r="E95" s="9">
        <v>1032.68</v>
      </c>
      <c r="F95" s="9">
        <f t="shared" ref="F95:F101" si="7">E95*D95</f>
        <v>1032.68</v>
      </c>
      <c r="G95" s="8" t="s">
        <v>111</v>
      </c>
    </row>
    <row r="96" spans="1:7" ht="32.1" customHeight="1" x14ac:dyDescent="0.25">
      <c r="A96" s="4" t="s">
        <v>108</v>
      </c>
      <c r="B96" s="31" t="s">
        <v>10</v>
      </c>
      <c r="C96" s="1" t="s">
        <v>38</v>
      </c>
      <c r="D96" s="5">
        <v>1</v>
      </c>
      <c r="E96" s="9">
        <v>8097.14</v>
      </c>
      <c r="F96" s="9">
        <f t="shared" si="7"/>
        <v>8097.14</v>
      </c>
      <c r="G96" s="20" t="s">
        <v>112</v>
      </c>
    </row>
    <row r="97" spans="1:7" ht="32.1" customHeight="1" x14ac:dyDescent="0.25">
      <c r="A97" s="4" t="s">
        <v>108</v>
      </c>
      <c r="B97" s="32" t="s">
        <v>21</v>
      </c>
      <c r="C97" s="1" t="s">
        <v>22</v>
      </c>
      <c r="D97" s="5">
        <v>2</v>
      </c>
      <c r="E97" s="9">
        <v>8522.2000000000007</v>
      </c>
      <c r="F97" s="9">
        <f t="shared" si="7"/>
        <v>17044.400000000001</v>
      </c>
      <c r="G97" s="30" t="s">
        <v>113</v>
      </c>
    </row>
    <row r="98" spans="1:7" ht="32.1" customHeight="1" x14ac:dyDescent="0.25">
      <c r="A98" s="10" t="s">
        <v>108</v>
      </c>
      <c r="B98" s="34" t="s">
        <v>16</v>
      </c>
      <c r="C98" s="11" t="s">
        <v>24</v>
      </c>
      <c r="D98" s="12">
        <v>7</v>
      </c>
      <c r="E98" s="13">
        <v>1953.6</v>
      </c>
      <c r="F98" s="9">
        <f t="shared" si="7"/>
        <v>13675.199999999999</v>
      </c>
      <c r="G98" s="14" t="s">
        <v>114</v>
      </c>
    </row>
    <row r="99" spans="1:7" ht="32.1" customHeight="1" x14ac:dyDescent="0.25">
      <c r="A99" s="10" t="s">
        <v>108</v>
      </c>
      <c r="B99" s="34" t="s">
        <v>10</v>
      </c>
      <c r="C99" s="11" t="s">
        <v>19</v>
      </c>
      <c r="D99" s="12">
        <v>2</v>
      </c>
      <c r="E99" s="13">
        <v>6680.4</v>
      </c>
      <c r="F99" s="9">
        <f t="shared" si="7"/>
        <v>13360.8</v>
      </c>
      <c r="G99" s="14" t="s">
        <v>115</v>
      </c>
    </row>
    <row r="100" spans="1:7" ht="32.1" customHeight="1" x14ac:dyDescent="0.25">
      <c r="A100" s="10" t="s">
        <v>108</v>
      </c>
      <c r="B100" s="34" t="s">
        <v>27</v>
      </c>
      <c r="C100" s="11" t="s">
        <v>28</v>
      </c>
      <c r="D100" s="12">
        <v>3</v>
      </c>
      <c r="E100" s="13">
        <v>4140</v>
      </c>
      <c r="F100" s="9">
        <f t="shared" si="7"/>
        <v>12420</v>
      </c>
      <c r="G100" s="14" t="s">
        <v>116</v>
      </c>
    </row>
    <row r="101" spans="1:7" ht="32.1" customHeight="1" x14ac:dyDescent="0.25">
      <c r="A101" s="10" t="s">
        <v>108</v>
      </c>
      <c r="B101" s="35" t="s">
        <v>30</v>
      </c>
      <c r="C101" s="11"/>
      <c r="D101" s="12">
        <v>13</v>
      </c>
      <c r="E101" s="13">
        <v>2256</v>
      </c>
      <c r="F101" s="9">
        <f t="shared" si="7"/>
        <v>29328</v>
      </c>
      <c r="G101" s="28"/>
    </row>
    <row r="102" spans="1:7" ht="32.1" customHeight="1" x14ac:dyDescent="0.25">
      <c r="A102" s="65" t="s">
        <v>117</v>
      </c>
      <c r="B102" s="66"/>
      <c r="C102" s="1"/>
      <c r="D102" s="5"/>
      <c r="E102" s="9"/>
      <c r="F102" s="16">
        <f>SUM(F93:F101)</f>
        <v>131520.35999999999</v>
      </c>
      <c r="G102" s="30"/>
    </row>
    <row r="103" spans="1:7" ht="32.1" customHeight="1" x14ac:dyDescent="0.25">
      <c r="A103" s="4" t="s">
        <v>118</v>
      </c>
      <c r="B103" s="1" t="s">
        <v>16</v>
      </c>
      <c r="C103" s="1" t="s">
        <v>17</v>
      </c>
      <c r="D103" s="5">
        <v>1</v>
      </c>
      <c r="E103" s="26">
        <v>2217.91</v>
      </c>
      <c r="F103" s="26">
        <f>E103*D103</f>
        <v>2217.91</v>
      </c>
      <c r="G103" s="8" t="s">
        <v>119</v>
      </c>
    </row>
    <row r="104" spans="1:7" ht="32.1" customHeight="1" x14ac:dyDescent="0.25">
      <c r="A104" s="4" t="s">
        <v>118</v>
      </c>
      <c r="B104" s="1" t="s">
        <v>10</v>
      </c>
      <c r="C104" s="1" t="s">
        <v>11</v>
      </c>
      <c r="D104" s="5">
        <v>2</v>
      </c>
      <c r="E104" s="26">
        <v>13845.25</v>
      </c>
      <c r="F104" s="26">
        <f t="shared" ref="F104:F112" si="8">E104*D104</f>
        <v>27690.5</v>
      </c>
      <c r="G104" s="8" t="s">
        <v>120</v>
      </c>
    </row>
    <row r="105" spans="1:7" ht="32.1" customHeight="1" x14ac:dyDescent="0.25">
      <c r="A105" s="4" t="s">
        <v>118</v>
      </c>
      <c r="B105" s="1" t="s">
        <v>13</v>
      </c>
      <c r="C105" s="1" t="s">
        <v>14</v>
      </c>
      <c r="D105" s="5">
        <v>2</v>
      </c>
      <c r="E105" s="26">
        <v>1032.68</v>
      </c>
      <c r="F105" s="26">
        <f t="shared" si="8"/>
        <v>2065.36</v>
      </c>
      <c r="G105" s="8" t="s">
        <v>121</v>
      </c>
    </row>
    <row r="106" spans="1:7" ht="32.1" customHeight="1" x14ac:dyDescent="0.25">
      <c r="A106" s="4" t="s">
        <v>118</v>
      </c>
      <c r="B106" s="1" t="s">
        <v>16</v>
      </c>
      <c r="C106" s="1" t="s">
        <v>17</v>
      </c>
      <c r="D106" s="5">
        <v>3</v>
      </c>
      <c r="E106" s="26">
        <v>2323.5300000000002</v>
      </c>
      <c r="F106" s="26">
        <f t="shared" si="8"/>
        <v>6970.59</v>
      </c>
      <c r="G106" s="8" t="s">
        <v>122</v>
      </c>
    </row>
    <row r="107" spans="1:7" ht="32.1" customHeight="1" x14ac:dyDescent="0.25">
      <c r="A107" s="4" t="s">
        <v>118</v>
      </c>
      <c r="B107" s="1" t="s">
        <v>10</v>
      </c>
      <c r="C107" s="1" t="s">
        <v>38</v>
      </c>
      <c r="D107" s="5">
        <v>1</v>
      </c>
      <c r="E107" s="26">
        <v>8097.14</v>
      </c>
      <c r="F107" s="26">
        <f t="shared" si="8"/>
        <v>8097.14</v>
      </c>
      <c r="G107" s="20" t="s">
        <v>123</v>
      </c>
    </row>
    <row r="108" spans="1:7" ht="32.1" customHeight="1" x14ac:dyDescent="0.25">
      <c r="A108" s="4" t="s">
        <v>118</v>
      </c>
      <c r="B108" s="8" t="s">
        <v>21</v>
      </c>
      <c r="C108" s="1" t="s">
        <v>22</v>
      </c>
      <c r="D108" s="5">
        <v>3</v>
      </c>
      <c r="E108" s="26">
        <v>8522.2000000000007</v>
      </c>
      <c r="F108" s="26">
        <f t="shared" si="8"/>
        <v>25566.600000000002</v>
      </c>
      <c r="G108" s="30" t="s">
        <v>124</v>
      </c>
    </row>
    <row r="109" spans="1:7" ht="32.1" customHeight="1" x14ac:dyDescent="0.25">
      <c r="A109" s="10" t="s">
        <v>118</v>
      </c>
      <c r="B109" s="11" t="s">
        <v>16</v>
      </c>
      <c r="C109" s="11" t="s">
        <v>24</v>
      </c>
      <c r="D109" s="12">
        <v>7</v>
      </c>
      <c r="E109" s="13">
        <v>1953.6</v>
      </c>
      <c r="F109" s="26">
        <f t="shared" si="8"/>
        <v>13675.199999999999</v>
      </c>
      <c r="G109" s="14" t="s">
        <v>125</v>
      </c>
    </row>
    <row r="110" spans="1:7" ht="32.1" customHeight="1" x14ac:dyDescent="0.25">
      <c r="A110" s="10" t="s">
        <v>118</v>
      </c>
      <c r="B110" s="11" t="s">
        <v>10</v>
      </c>
      <c r="C110" s="11" t="s">
        <v>19</v>
      </c>
      <c r="D110" s="12">
        <v>2</v>
      </c>
      <c r="E110" s="13">
        <v>6680.4</v>
      </c>
      <c r="F110" s="26">
        <f t="shared" si="8"/>
        <v>13360.8</v>
      </c>
      <c r="G110" s="14" t="s">
        <v>126</v>
      </c>
    </row>
    <row r="111" spans="1:7" ht="32.1" customHeight="1" x14ac:dyDescent="0.25">
      <c r="A111" s="10" t="s">
        <v>118</v>
      </c>
      <c r="B111" s="11" t="s">
        <v>27</v>
      </c>
      <c r="C111" s="11" t="s">
        <v>28</v>
      </c>
      <c r="D111" s="12">
        <v>3</v>
      </c>
      <c r="E111" s="13">
        <v>4140</v>
      </c>
      <c r="F111" s="26">
        <f t="shared" si="8"/>
        <v>12420</v>
      </c>
      <c r="G111" s="14" t="s">
        <v>127</v>
      </c>
    </row>
    <row r="112" spans="1:7" ht="32.1" customHeight="1" x14ac:dyDescent="0.25">
      <c r="A112" s="10" t="s">
        <v>118</v>
      </c>
      <c r="B112" s="14" t="s">
        <v>30</v>
      </c>
      <c r="C112" s="11"/>
      <c r="D112" s="12">
        <v>10</v>
      </c>
      <c r="E112" s="13">
        <v>2256</v>
      </c>
      <c r="F112" s="26">
        <f t="shared" si="8"/>
        <v>22560</v>
      </c>
      <c r="G112" s="23"/>
    </row>
    <row r="113" spans="1:7" ht="32.1" customHeight="1" x14ac:dyDescent="0.25">
      <c r="A113" s="65" t="s">
        <v>128</v>
      </c>
      <c r="B113" s="66"/>
      <c r="C113" s="1"/>
      <c r="D113" s="5"/>
      <c r="E113" s="9"/>
      <c r="F113" s="16">
        <f>SUM(F103:F112)</f>
        <v>134624.1</v>
      </c>
      <c r="G113" s="30"/>
    </row>
    <row r="114" spans="1:7" ht="32.1" customHeight="1" x14ac:dyDescent="0.25">
      <c r="A114" s="4" t="s">
        <v>129</v>
      </c>
      <c r="B114" s="1" t="s">
        <v>16</v>
      </c>
      <c r="C114" s="1" t="s">
        <v>17</v>
      </c>
      <c r="D114" s="5">
        <v>2</v>
      </c>
      <c r="E114" s="9">
        <v>2217.91</v>
      </c>
      <c r="F114" s="9">
        <f>E114*D114</f>
        <v>4435.82</v>
      </c>
      <c r="G114" s="8" t="s">
        <v>130</v>
      </c>
    </row>
    <row r="115" spans="1:7" ht="32.1" customHeight="1" x14ac:dyDescent="0.25">
      <c r="A115" s="4" t="s">
        <v>129</v>
      </c>
      <c r="B115" s="1" t="s">
        <v>10</v>
      </c>
      <c r="C115" s="1" t="s">
        <v>11</v>
      </c>
      <c r="D115" s="5">
        <v>1</v>
      </c>
      <c r="E115" s="9">
        <v>13845.25</v>
      </c>
      <c r="F115" s="9">
        <f t="shared" ref="F115:F123" si="9">E115*D115</f>
        <v>13845.25</v>
      </c>
      <c r="G115" s="29">
        <v>1019980002687</v>
      </c>
    </row>
    <row r="116" spans="1:7" ht="32.1" customHeight="1" x14ac:dyDescent="0.25">
      <c r="A116" s="4" t="s">
        <v>129</v>
      </c>
      <c r="B116" s="1" t="s">
        <v>13</v>
      </c>
      <c r="C116" s="1" t="s">
        <v>14</v>
      </c>
      <c r="D116" s="5">
        <v>2</v>
      </c>
      <c r="E116" s="9">
        <v>1032.68</v>
      </c>
      <c r="F116" s="9">
        <f t="shared" si="9"/>
        <v>2065.36</v>
      </c>
      <c r="G116" s="8" t="s">
        <v>131</v>
      </c>
    </row>
    <row r="117" spans="1:7" ht="32.1" customHeight="1" x14ac:dyDescent="0.25">
      <c r="A117" s="4" t="s">
        <v>129</v>
      </c>
      <c r="B117" s="1" t="s">
        <v>16</v>
      </c>
      <c r="C117" s="1" t="s">
        <v>17</v>
      </c>
      <c r="D117" s="5">
        <v>2</v>
      </c>
      <c r="E117" s="9">
        <v>2323.5300000000002</v>
      </c>
      <c r="F117" s="9">
        <f t="shared" si="9"/>
        <v>4647.0600000000004</v>
      </c>
      <c r="G117" s="8" t="s">
        <v>132</v>
      </c>
    </row>
    <row r="118" spans="1:7" ht="32.1" customHeight="1" x14ac:dyDescent="0.25">
      <c r="A118" s="4" t="s">
        <v>129</v>
      </c>
      <c r="B118" s="1" t="s">
        <v>10</v>
      </c>
      <c r="C118" s="1" t="s">
        <v>38</v>
      </c>
      <c r="D118" s="5">
        <v>2</v>
      </c>
      <c r="E118" s="9">
        <v>8097.14</v>
      </c>
      <c r="F118" s="9">
        <f t="shared" si="9"/>
        <v>16194.28</v>
      </c>
      <c r="G118" s="20" t="s">
        <v>133</v>
      </c>
    </row>
    <row r="119" spans="1:7" ht="32.1" customHeight="1" x14ac:dyDescent="0.25">
      <c r="A119" s="4" t="s">
        <v>129</v>
      </c>
      <c r="B119" s="8" t="s">
        <v>21</v>
      </c>
      <c r="C119" s="1" t="s">
        <v>22</v>
      </c>
      <c r="D119" s="5">
        <v>3</v>
      </c>
      <c r="E119" s="9">
        <v>8522.2000000000007</v>
      </c>
      <c r="F119" s="9">
        <f t="shared" si="9"/>
        <v>25566.600000000002</v>
      </c>
      <c r="G119" s="30" t="s">
        <v>134</v>
      </c>
    </row>
    <row r="120" spans="1:7" ht="32.1" customHeight="1" x14ac:dyDescent="0.25">
      <c r="A120" s="10" t="s">
        <v>129</v>
      </c>
      <c r="B120" s="11" t="s">
        <v>16</v>
      </c>
      <c r="C120" s="11" t="s">
        <v>24</v>
      </c>
      <c r="D120" s="12">
        <v>7</v>
      </c>
      <c r="E120" s="13">
        <v>1953.6</v>
      </c>
      <c r="F120" s="9">
        <f t="shared" si="9"/>
        <v>13675.199999999999</v>
      </c>
      <c r="G120" s="14" t="s">
        <v>135</v>
      </c>
    </row>
    <row r="121" spans="1:7" ht="32.1" customHeight="1" x14ac:dyDescent="0.25">
      <c r="A121" s="10" t="s">
        <v>129</v>
      </c>
      <c r="B121" s="11" t="s">
        <v>10</v>
      </c>
      <c r="C121" s="11" t="s">
        <v>19</v>
      </c>
      <c r="D121" s="12">
        <v>2</v>
      </c>
      <c r="E121" s="13">
        <v>6680.4</v>
      </c>
      <c r="F121" s="9">
        <f t="shared" si="9"/>
        <v>13360.8</v>
      </c>
      <c r="G121" s="14" t="s">
        <v>136</v>
      </c>
    </row>
    <row r="122" spans="1:7" ht="32.1" customHeight="1" x14ac:dyDescent="0.25">
      <c r="A122" s="10" t="s">
        <v>129</v>
      </c>
      <c r="B122" s="11" t="s">
        <v>27</v>
      </c>
      <c r="C122" s="11" t="s">
        <v>28</v>
      </c>
      <c r="D122" s="12">
        <v>3</v>
      </c>
      <c r="E122" s="13">
        <v>4140</v>
      </c>
      <c r="F122" s="9">
        <f t="shared" si="9"/>
        <v>12420</v>
      </c>
      <c r="G122" s="14" t="s">
        <v>137</v>
      </c>
    </row>
    <row r="123" spans="1:7" ht="32.1" customHeight="1" x14ac:dyDescent="0.25">
      <c r="A123" s="10" t="s">
        <v>129</v>
      </c>
      <c r="B123" s="14" t="s">
        <v>30</v>
      </c>
      <c r="C123" s="11"/>
      <c r="D123" s="12">
        <v>11</v>
      </c>
      <c r="E123" s="13">
        <v>2256</v>
      </c>
      <c r="F123" s="9">
        <f t="shared" si="9"/>
        <v>24816</v>
      </c>
      <c r="G123" s="28"/>
    </row>
    <row r="124" spans="1:7" ht="32.1" customHeight="1" x14ac:dyDescent="0.25">
      <c r="A124" s="65" t="s">
        <v>138</v>
      </c>
      <c r="B124" s="66"/>
      <c r="C124" s="1"/>
      <c r="D124" s="5"/>
      <c r="E124" s="19"/>
      <c r="F124" s="16">
        <f>SUM(F114:F123)</f>
        <v>131026.37000000001</v>
      </c>
      <c r="G124" s="30"/>
    </row>
    <row r="125" spans="1:7" ht="32.1" customHeight="1" x14ac:dyDescent="0.25">
      <c r="A125" s="4" t="s">
        <v>139</v>
      </c>
      <c r="B125" s="1" t="s">
        <v>16</v>
      </c>
      <c r="C125" s="1" t="s">
        <v>17</v>
      </c>
      <c r="D125" s="5">
        <v>2</v>
      </c>
      <c r="E125" s="9">
        <v>2217.91</v>
      </c>
      <c r="F125" s="9">
        <f>E125*D125</f>
        <v>4435.82</v>
      </c>
      <c r="G125" s="8" t="s">
        <v>140</v>
      </c>
    </row>
    <row r="126" spans="1:7" ht="32.1" customHeight="1" x14ac:dyDescent="0.25">
      <c r="A126" s="4" t="s">
        <v>139</v>
      </c>
      <c r="B126" s="1" t="s">
        <v>10</v>
      </c>
      <c r="C126" s="1" t="s">
        <v>11</v>
      </c>
      <c r="D126" s="5">
        <v>2</v>
      </c>
      <c r="E126" s="9">
        <v>13845.25</v>
      </c>
      <c r="F126" s="9">
        <f t="shared" ref="F126:F134" si="10">E126*D126</f>
        <v>27690.5</v>
      </c>
      <c r="G126" s="8" t="s">
        <v>141</v>
      </c>
    </row>
    <row r="127" spans="1:7" ht="32.1" customHeight="1" x14ac:dyDescent="0.25">
      <c r="A127" s="4" t="s">
        <v>139</v>
      </c>
      <c r="B127" s="1" t="s">
        <v>13</v>
      </c>
      <c r="C127" s="1" t="s">
        <v>14</v>
      </c>
      <c r="D127" s="5">
        <v>1</v>
      </c>
      <c r="E127" s="9">
        <v>1032.68</v>
      </c>
      <c r="F127" s="9">
        <f t="shared" si="10"/>
        <v>1032.68</v>
      </c>
      <c r="G127" s="8" t="s">
        <v>142</v>
      </c>
    </row>
    <row r="128" spans="1:7" ht="32.1" customHeight="1" x14ac:dyDescent="0.25">
      <c r="A128" s="4" t="s">
        <v>139</v>
      </c>
      <c r="B128" s="1" t="s">
        <v>16</v>
      </c>
      <c r="C128" s="1" t="s">
        <v>17</v>
      </c>
      <c r="D128" s="5">
        <v>2</v>
      </c>
      <c r="E128" s="9">
        <v>2323.5300000000002</v>
      </c>
      <c r="F128" s="9">
        <f t="shared" si="10"/>
        <v>4647.0600000000004</v>
      </c>
      <c r="G128" s="8" t="s">
        <v>143</v>
      </c>
    </row>
    <row r="129" spans="1:7" ht="32.1" customHeight="1" x14ac:dyDescent="0.25">
      <c r="A129" s="4" t="s">
        <v>139</v>
      </c>
      <c r="B129" s="1" t="s">
        <v>10</v>
      </c>
      <c r="C129" s="1" t="s">
        <v>38</v>
      </c>
      <c r="D129" s="5">
        <v>1</v>
      </c>
      <c r="E129" s="9">
        <v>8097.14</v>
      </c>
      <c r="F129" s="9">
        <f t="shared" si="10"/>
        <v>8097.14</v>
      </c>
      <c r="G129" s="30" t="s">
        <v>144</v>
      </c>
    </row>
    <row r="130" spans="1:7" ht="32.1" customHeight="1" x14ac:dyDescent="0.25">
      <c r="A130" s="4" t="s">
        <v>139</v>
      </c>
      <c r="B130" s="8" t="s">
        <v>21</v>
      </c>
      <c r="C130" s="1" t="s">
        <v>22</v>
      </c>
      <c r="D130" s="5">
        <v>3</v>
      </c>
      <c r="E130" s="9">
        <v>8522.2000000000007</v>
      </c>
      <c r="F130" s="9">
        <f t="shared" si="10"/>
        <v>25566.600000000002</v>
      </c>
      <c r="G130" s="30" t="s">
        <v>145</v>
      </c>
    </row>
    <row r="131" spans="1:7" ht="32.1" customHeight="1" x14ac:dyDescent="0.25">
      <c r="A131" s="10" t="s">
        <v>139</v>
      </c>
      <c r="B131" s="11" t="s">
        <v>16</v>
      </c>
      <c r="C131" s="11" t="s">
        <v>24</v>
      </c>
      <c r="D131" s="12">
        <v>5</v>
      </c>
      <c r="E131" s="13">
        <v>1953.6</v>
      </c>
      <c r="F131" s="9">
        <f t="shared" si="10"/>
        <v>9768</v>
      </c>
      <c r="G131" s="14" t="s">
        <v>146</v>
      </c>
    </row>
    <row r="132" spans="1:7" ht="32.1" customHeight="1" x14ac:dyDescent="0.25">
      <c r="A132" s="10" t="s">
        <v>139</v>
      </c>
      <c r="B132" s="11" t="s">
        <v>10</v>
      </c>
      <c r="C132" s="11" t="s">
        <v>19</v>
      </c>
      <c r="D132" s="12">
        <v>2</v>
      </c>
      <c r="E132" s="13">
        <v>6680.4</v>
      </c>
      <c r="F132" s="9">
        <f t="shared" si="10"/>
        <v>13360.8</v>
      </c>
      <c r="G132" s="14" t="s">
        <v>147</v>
      </c>
    </row>
    <row r="133" spans="1:7" ht="32.1" customHeight="1" x14ac:dyDescent="0.25">
      <c r="A133" s="10" t="s">
        <v>139</v>
      </c>
      <c r="B133" s="11" t="s">
        <v>27</v>
      </c>
      <c r="C133" s="11" t="s">
        <v>28</v>
      </c>
      <c r="D133" s="12">
        <v>2</v>
      </c>
      <c r="E133" s="13">
        <v>4140</v>
      </c>
      <c r="F133" s="9">
        <f t="shared" si="10"/>
        <v>8280</v>
      </c>
      <c r="G133" s="14" t="s">
        <v>148</v>
      </c>
    </row>
    <row r="134" spans="1:7" ht="32.1" customHeight="1" x14ac:dyDescent="0.25">
      <c r="A134" s="10" t="s">
        <v>139</v>
      </c>
      <c r="B134" s="14" t="s">
        <v>30</v>
      </c>
      <c r="C134" s="11"/>
      <c r="D134" s="12">
        <v>8</v>
      </c>
      <c r="E134" s="13">
        <v>2256</v>
      </c>
      <c r="F134" s="9">
        <f t="shared" si="10"/>
        <v>18048</v>
      </c>
      <c r="G134" s="28"/>
    </row>
    <row r="135" spans="1:7" ht="32.1" customHeight="1" x14ac:dyDescent="0.25">
      <c r="A135" s="65" t="s">
        <v>149</v>
      </c>
      <c r="B135" s="66"/>
      <c r="C135" s="1"/>
      <c r="D135" s="5"/>
      <c r="E135" s="9"/>
      <c r="F135" s="16">
        <f>SUM(F125:F134)</f>
        <v>120926.6</v>
      </c>
      <c r="G135" s="30"/>
    </row>
    <row r="136" spans="1:7" ht="32.1" customHeight="1" x14ac:dyDescent="0.25">
      <c r="A136" s="4" t="s">
        <v>150</v>
      </c>
      <c r="B136" s="31" t="s">
        <v>16</v>
      </c>
      <c r="C136" s="31" t="s">
        <v>17</v>
      </c>
      <c r="D136" s="5">
        <v>4</v>
      </c>
      <c r="E136" s="9">
        <v>2217.91</v>
      </c>
      <c r="F136" s="9">
        <f>E136*D136</f>
        <v>8871.64</v>
      </c>
      <c r="G136" s="8" t="s">
        <v>151</v>
      </c>
    </row>
    <row r="137" spans="1:7" ht="32.1" customHeight="1" x14ac:dyDescent="0.25">
      <c r="A137" s="4" t="s">
        <v>150</v>
      </c>
      <c r="B137" s="31" t="s">
        <v>10</v>
      </c>
      <c r="C137" s="31" t="s">
        <v>11</v>
      </c>
      <c r="D137" s="5">
        <v>1</v>
      </c>
      <c r="E137" s="9">
        <v>13845.25</v>
      </c>
      <c r="F137" s="9">
        <f t="shared" ref="F137:F144" si="11">E137*D137</f>
        <v>13845.25</v>
      </c>
      <c r="G137" s="29">
        <v>1019980002719</v>
      </c>
    </row>
    <row r="138" spans="1:7" ht="32.1" customHeight="1" x14ac:dyDescent="0.25">
      <c r="A138" s="4" t="s">
        <v>150</v>
      </c>
      <c r="B138" s="31" t="s">
        <v>13</v>
      </c>
      <c r="C138" s="31" t="s">
        <v>14</v>
      </c>
      <c r="D138" s="5">
        <v>3</v>
      </c>
      <c r="E138" s="9">
        <v>1032.68</v>
      </c>
      <c r="F138" s="9">
        <f t="shared" si="11"/>
        <v>3098.04</v>
      </c>
      <c r="G138" s="36" t="s">
        <v>152</v>
      </c>
    </row>
    <row r="139" spans="1:7" ht="32.1" customHeight="1" x14ac:dyDescent="0.25">
      <c r="A139" s="4" t="s">
        <v>150</v>
      </c>
      <c r="B139" s="31" t="s">
        <v>10</v>
      </c>
      <c r="C139" s="31" t="s">
        <v>38</v>
      </c>
      <c r="D139" s="5">
        <v>2</v>
      </c>
      <c r="E139" s="9">
        <v>8097.14</v>
      </c>
      <c r="F139" s="9">
        <f t="shared" si="11"/>
        <v>16194.28</v>
      </c>
      <c r="G139" s="20" t="s">
        <v>153</v>
      </c>
    </row>
    <row r="140" spans="1:7" ht="32.1" customHeight="1" x14ac:dyDescent="0.25">
      <c r="A140" s="4" t="s">
        <v>150</v>
      </c>
      <c r="B140" s="32" t="s">
        <v>21</v>
      </c>
      <c r="C140" s="31" t="s">
        <v>22</v>
      </c>
      <c r="D140" s="5">
        <v>4</v>
      </c>
      <c r="E140" s="9">
        <v>8522.2000000000007</v>
      </c>
      <c r="F140" s="9">
        <f t="shared" si="11"/>
        <v>34088.800000000003</v>
      </c>
      <c r="G140" s="30" t="s">
        <v>154</v>
      </c>
    </row>
    <row r="141" spans="1:7" ht="32.1" customHeight="1" x14ac:dyDescent="0.25">
      <c r="A141" s="10" t="s">
        <v>150</v>
      </c>
      <c r="B141" s="34" t="s">
        <v>16</v>
      </c>
      <c r="C141" s="34" t="s">
        <v>24</v>
      </c>
      <c r="D141" s="12">
        <v>5</v>
      </c>
      <c r="E141" s="13">
        <v>1953.6</v>
      </c>
      <c r="F141" s="9">
        <f t="shared" si="11"/>
        <v>9768</v>
      </c>
      <c r="G141" s="14" t="s">
        <v>155</v>
      </c>
    </row>
    <row r="142" spans="1:7" ht="32.1" customHeight="1" x14ac:dyDescent="0.25">
      <c r="A142" s="10" t="s">
        <v>150</v>
      </c>
      <c r="B142" s="34" t="s">
        <v>10</v>
      </c>
      <c r="C142" s="34" t="s">
        <v>19</v>
      </c>
      <c r="D142" s="12">
        <v>2</v>
      </c>
      <c r="E142" s="13">
        <v>6680.4</v>
      </c>
      <c r="F142" s="9">
        <f t="shared" si="11"/>
        <v>13360.8</v>
      </c>
      <c r="G142" s="14" t="s">
        <v>156</v>
      </c>
    </row>
    <row r="143" spans="1:7" ht="32.1" customHeight="1" x14ac:dyDescent="0.25">
      <c r="A143" s="10" t="s">
        <v>150</v>
      </c>
      <c r="B143" s="34" t="s">
        <v>27</v>
      </c>
      <c r="C143" s="34" t="s">
        <v>28</v>
      </c>
      <c r="D143" s="12">
        <v>5</v>
      </c>
      <c r="E143" s="13">
        <v>4140</v>
      </c>
      <c r="F143" s="9">
        <f t="shared" si="11"/>
        <v>20700</v>
      </c>
      <c r="G143" s="14" t="s">
        <v>157</v>
      </c>
    </row>
    <row r="144" spans="1:7" ht="32.1" customHeight="1" x14ac:dyDescent="0.25">
      <c r="A144" s="10" t="s">
        <v>150</v>
      </c>
      <c r="B144" s="35" t="s">
        <v>30</v>
      </c>
      <c r="C144" s="34"/>
      <c r="D144" s="12">
        <v>12</v>
      </c>
      <c r="E144" s="13">
        <v>2256</v>
      </c>
      <c r="F144" s="9">
        <f t="shared" si="11"/>
        <v>27072</v>
      </c>
      <c r="G144" s="15"/>
    </row>
    <row r="145" spans="1:7" ht="32.1" customHeight="1" x14ac:dyDescent="0.25">
      <c r="A145" s="65" t="s">
        <v>158</v>
      </c>
      <c r="B145" s="66"/>
      <c r="C145" s="1"/>
      <c r="D145" s="5"/>
      <c r="E145" s="19"/>
      <c r="F145" s="16">
        <f>SUM(F136:F144)</f>
        <v>146998.81</v>
      </c>
      <c r="G145" s="30"/>
    </row>
    <row r="146" spans="1:7" ht="32.1" customHeight="1" x14ac:dyDescent="0.25">
      <c r="A146" s="4" t="s">
        <v>159</v>
      </c>
      <c r="B146" s="1" t="s">
        <v>16</v>
      </c>
      <c r="C146" s="1" t="s">
        <v>17</v>
      </c>
      <c r="D146" s="5">
        <v>4</v>
      </c>
      <c r="E146" s="9">
        <v>2217.91</v>
      </c>
      <c r="F146" s="9">
        <f>E146*D146</f>
        <v>8871.64</v>
      </c>
      <c r="G146" s="8" t="s">
        <v>160</v>
      </c>
    </row>
    <row r="147" spans="1:7" ht="32.1" customHeight="1" x14ac:dyDescent="0.25">
      <c r="A147" s="4" t="s">
        <v>159</v>
      </c>
      <c r="B147" s="1" t="s">
        <v>10</v>
      </c>
      <c r="C147" s="1" t="s">
        <v>11</v>
      </c>
      <c r="D147" s="5">
        <v>1</v>
      </c>
      <c r="E147" s="9">
        <v>13845.25</v>
      </c>
      <c r="F147" s="9">
        <f t="shared" ref="F147:F154" si="12">E147*D147</f>
        <v>13845.25</v>
      </c>
      <c r="G147" s="29">
        <v>1019980002711</v>
      </c>
    </row>
    <row r="148" spans="1:7" ht="32.1" customHeight="1" x14ac:dyDescent="0.25">
      <c r="A148" s="4" t="s">
        <v>159</v>
      </c>
      <c r="B148" s="1" t="s">
        <v>13</v>
      </c>
      <c r="C148" s="1" t="s">
        <v>14</v>
      </c>
      <c r="D148" s="5">
        <v>1</v>
      </c>
      <c r="E148" s="9">
        <v>1032.68</v>
      </c>
      <c r="F148" s="9">
        <f t="shared" si="12"/>
        <v>1032.68</v>
      </c>
      <c r="G148" s="8" t="s">
        <v>161</v>
      </c>
    </row>
    <row r="149" spans="1:7" ht="32.1" customHeight="1" x14ac:dyDescent="0.25">
      <c r="A149" s="4" t="s">
        <v>159</v>
      </c>
      <c r="B149" s="1" t="s">
        <v>10</v>
      </c>
      <c r="C149" s="1" t="s">
        <v>38</v>
      </c>
      <c r="D149" s="5">
        <v>1</v>
      </c>
      <c r="E149" s="9">
        <v>8097.14</v>
      </c>
      <c r="F149" s="9">
        <f t="shared" si="12"/>
        <v>8097.14</v>
      </c>
      <c r="G149" s="30" t="s">
        <v>162</v>
      </c>
    </row>
    <row r="150" spans="1:7" ht="32.1" customHeight="1" x14ac:dyDescent="0.25">
      <c r="A150" s="4" t="s">
        <v>159</v>
      </c>
      <c r="B150" s="8" t="s">
        <v>21</v>
      </c>
      <c r="C150" s="1" t="s">
        <v>22</v>
      </c>
      <c r="D150" s="5">
        <v>2</v>
      </c>
      <c r="E150" s="9">
        <v>8522.2000000000007</v>
      </c>
      <c r="F150" s="9">
        <f t="shared" si="12"/>
        <v>17044.400000000001</v>
      </c>
      <c r="G150" s="30" t="s">
        <v>163</v>
      </c>
    </row>
    <row r="151" spans="1:7" ht="32.1" customHeight="1" x14ac:dyDescent="0.25">
      <c r="A151" s="10" t="s">
        <v>159</v>
      </c>
      <c r="B151" s="11" t="s">
        <v>16</v>
      </c>
      <c r="C151" s="11" t="s">
        <v>24</v>
      </c>
      <c r="D151" s="12">
        <v>5</v>
      </c>
      <c r="E151" s="13">
        <v>1953.6</v>
      </c>
      <c r="F151" s="9">
        <f t="shared" si="12"/>
        <v>9768</v>
      </c>
      <c r="G151" s="14" t="s">
        <v>164</v>
      </c>
    </row>
    <row r="152" spans="1:7" ht="32.1" customHeight="1" x14ac:dyDescent="0.25">
      <c r="A152" s="10" t="s">
        <v>159</v>
      </c>
      <c r="B152" s="11" t="s">
        <v>10</v>
      </c>
      <c r="C152" s="11" t="s">
        <v>19</v>
      </c>
      <c r="D152" s="12">
        <v>2</v>
      </c>
      <c r="E152" s="13">
        <v>6680.4</v>
      </c>
      <c r="F152" s="9">
        <f t="shared" si="12"/>
        <v>13360.8</v>
      </c>
      <c r="G152" s="14" t="s">
        <v>165</v>
      </c>
    </row>
    <row r="153" spans="1:7" ht="32.1" customHeight="1" x14ac:dyDescent="0.25">
      <c r="A153" s="10" t="s">
        <v>159</v>
      </c>
      <c r="B153" s="11" t="s">
        <v>27</v>
      </c>
      <c r="C153" s="11" t="s">
        <v>28</v>
      </c>
      <c r="D153" s="12">
        <v>2</v>
      </c>
      <c r="E153" s="13">
        <v>4140</v>
      </c>
      <c r="F153" s="9">
        <f t="shared" si="12"/>
        <v>8280</v>
      </c>
      <c r="G153" s="14" t="s">
        <v>166</v>
      </c>
    </row>
    <row r="154" spans="1:7" ht="32.1" customHeight="1" x14ac:dyDescent="0.25">
      <c r="A154" s="10" t="s">
        <v>159</v>
      </c>
      <c r="B154" s="14" t="s">
        <v>30</v>
      </c>
      <c r="C154" s="11"/>
      <c r="D154" s="12">
        <v>8</v>
      </c>
      <c r="E154" s="13">
        <v>2256</v>
      </c>
      <c r="F154" s="9">
        <f t="shared" si="12"/>
        <v>18048</v>
      </c>
      <c r="G154" s="23"/>
    </row>
    <row r="155" spans="1:7" ht="32.1" customHeight="1" x14ac:dyDescent="0.25">
      <c r="A155" s="65" t="s">
        <v>167</v>
      </c>
      <c r="B155" s="66"/>
      <c r="C155" s="1"/>
      <c r="D155" s="5"/>
      <c r="E155" s="19"/>
      <c r="F155" s="16">
        <f>SUM(F146:F154)</f>
        <v>98347.91</v>
      </c>
      <c r="G155" s="30"/>
    </row>
    <row r="156" spans="1:7" ht="32.1" customHeight="1" x14ac:dyDescent="0.25">
      <c r="A156" s="4" t="s">
        <v>168</v>
      </c>
      <c r="B156" s="1" t="s">
        <v>16</v>
      </c>
      <c r="C156" s="1" t="s">
        <v>17</v>
      </c>
      <c r="D156" s="5">
        <v>6</v>
      </c>
      <c r="E156" s="9">
        <v>2217.91</v>
      </c>
      <c r="F156" s="9">
        <f>E156*D156</f>
        <v>13307.46</v>
      </c>
      <c r="G156" s="8" t="s">
        <v>169</v>
      </c>
    </row>
    <row r="157" spans="1:7" ht="32.1" customHeight="1" x14ac:dyDescent="0.25">
      <c r="A157" s="4" t="s">
        <v>168</v>
      </c>
      <c r="B157" s="1" t="s">
        <v>10</v>
      </c>
      <c r="C157" s="1" t="s">
        <v>11</v>
      </c>
      <c r="D157" s="5">
        <v>2</v>
      </c>
      <c r="E157" s="9">
        <v>13845.25</v>
      </c>
      <c r="F157" s="9">
        <f t="shared" ref="F157:F164" si="13">E157*D157</f>
        <v>27690.5</v>
      </c>
      <c r="G157" s="8" t="s">
        <v>170</v>
      </c>
    </row>
    <row r="158" spans="1:7" ht="32.1" customHeight="1" x14ac:dyDescent="0.25">
      <c r="A158" s="4" t="s">
        <v>168</v>
      </c>
      <c r="B158" s="1" t="s">
        <v>13</v>
      </c>
      <c r="C158" s="1" t="s">
        <v>14</v>
      </c>
      <c r="D158" s="5">
        <v>3</v>
      </c>
      <c r="E158" s="9">
        <v>1032.68</v>
      </c>
      <c r="F158" s="9">
        <f t="shared" si="13"/>
        <v>3098.04</v>
      </c>
      <c r="G158" s="8" t="s">
        <v>171</v>
      </c>
    </row>
    <row r="159" spans="1:7" ht="32.1" customHeight="1" x14ac:dyDescent="0.25">
      <c r="A159" s="4" t="s">
        <v>168</v>
      </c>
      <c r="B159" s="1" t="s">
        <v>10</v>
      </c>
      <c r="C159" s="1" t="s">
        <v>38</v>
      </c>
      <c r="D159" s="5">
        <v>3</v>
      </c>
      <c r="E159" s="9">
        <v>8097.14</v>
      </c>
      <c r="F159" s="9">
        <f t="shared" si="13"/>
        <v>24291.420000000002</v>
      </c>
      <c r="G159" s="20" t="s">
        <v>172</v>
      </c>
    </row>
    <row r="160" spans="1:7" ht="32.1" customHeight="1" x14ac:dyDescent="0.25">
      <c r="A160" s="4" t="s">
        <v>168</v>
      </c>
      <c r="B160" s="8" t="s">
        <v>21</v>
      </c>
      <c r="C160" s="1" t="s">
        <v>22</v>
      </c>
      <c r="D160" s="5">
        <v>4</v>
      </c>
      <c r="E160" s="9">
        <v>8522.2000000000007</v>
      </c>
      <c r="F160" s="9">
        <f t="shared" si="13"/>
        <v>34088.800000000003</v>
      </c>
      <c r="G160" s="30" t="s">
        <v>173</v>
      </c>
    </row>
    <row r="161" spans="1:7" ht="32.1" customHeight="1" x14ac:dyDescent="0.25">
      <c r="A161" s="10" t="s">
        <v>168</v>
      </c>
      <c r="B161" s="11" t="s">
        <v>16</v>
      </c>
      <c r="C161" s="11" t="s">
        <v>24</v>
      </c>
      <c r="D161" s="12">
        <v>6</v>
      </c>
      <c r="E161" s="13">
        <v>1953.6</v>
      </c>
      <c r="F161" s="9">
        <f t="shared" si="13"/>
        <v>11721.599999999999</v>
      </c>
      <c r="G161" s="14" t="s">
        <v>174</v>
      </c>
    </row>
    <row r="162" spans="1:7" ht="32.1" customHeight="1" x14ac:dyDescent="0.25">
      <c r="A162" s="10" t="s">
        <v>168</v>
      </c>
      <c r="B162" s="11" t="s">
        <v>10</v>
      </c>
      <c r="C162" s="11" t="s">
        <v>19</v>
      </c>
      <c r="D162" s="12">
        <v>2</v>
      </c>
      <c r="E162" s="13">
        <v>6680.4</v>
      </c>
      <c r="F162" s="9">
        <f t="shared" si="13"/>
        <v>13360.8</v>
      </c>
      <c r="G162" s="14" t="s">
        <v>175</v>
      </c>
    </row>
    <row r="163" spans="1:7" ht="32.1" customHeight="1" x14ac:dyDescent="0.25">
      <c r="A163" s="10" t="s">
        <v>168</v>
      </c>
      <c r="B163" s="11" t="s">
        <v>27</v>
      </c>
      <c r="C163" s="11" t="s">
        <v>28</v>
      </c>
      <c r="D163" s="12">
        <v>4</v>
      </c>
      <c r="E163" s="13">
        <v>4140</v>
      </c>
      <c r="F163" s="9">
        <f t="shared" si="13"/>
        <v>16560</v>
      </c>
      <c r="G163" s="14" t="s">
        <v>176</v>
      </c>
    </row>
    <row r="164" spans="1:7" ht="32.1" customHeight="1" x14ac:dyDescent="0.25">
      <c r="A164" s="10" t="s">
        <v>168</v>
      </c>
      <c r="B164" s="14" t="s">
        <v>30</v>
      </c>
      <c r="C164" s="11"/>
      <c r="D164" s="12">
        <v>15</v>
      </c>
      <c r="E164" s="13">
        <v>2256</v>
      </c>
      <c r="F164" s="9">
        <f t="shared" si="13"/>
        <v>33840</v>
      </c>
      <c r="G164" s="15"/>
    </row>
    <row r="165" spans="1:7" ht="32.1" customHeight="1" x14ac:dyDescent="0.25">
      <c r="A165" s="65" t="s">
        <v>177</v>
      </c>
      <c r="B165" s="66"/>
      <c r="C165" s="1"/>
      <c r="D165" s="5"/>
      <c r="E165" s="19"/>
      <c r="F165" s="16">
        <f>SUM(F156:F164)</f>
        <v>177958.62</v>
      </c>
      <c r="G165" s="30"/>
    </row>
    <row r="166" spans="1:7" ht="32.1" customHeight="1" x14ac:dyDescent="0.25">
      <c r="A166" s="4" t="s">
        <v>178</v>
      </c>
      <c r="B166" s="37" t="s">
        <v>16</v>
      </c>
      <c r="C166" s="37" t="s">
        <v>17</v>
      </c>
      <c r="D166" s="25">
        <v>4</v>
      </c>
      <c r="E166" s="26">
        <v>2217.91</v>
      </c>
      <c r="F166" s="26">
        <f>E166*D166</f>
        <v>8871.64</v>
      </c>
      <c r="G166" s="8" t="s">
        <v>179</v>
      </c>
    </row>
    <row r="167" spans="1:7" ht="32.1" customHeight="1" x14ac:dyDescent="0.25">
      <c r="A167" s="4" t="s">
        <v>178</v>
      </c>
      <c r="B167" s="37" t="s">
        <v>10</v>
      </c>
      <c r="C167" s="37" t="s">
        <v>11</v>
      </c>
      <c r="D167" s="25">
        <v>3</v>
      </c>
      <c r="E167" s="26">
        <v>13845.25</v>
      </c>
      <c r="F167" s="26">
        <f t="shared" ref="F167:F175" si="14">E167*D167</f>
        <v>41535.75</v>
      </c>
      <c r="G167" s="8" t="s">
        <v>180</v>
      </c>
    </row>
    <row r="168" spans="1:7" ht="32.1" customHeight="1" x14ac:dyDescent="0.25">
      <c r="A168" s="4" t="s">
        <v>178</v>
      </c>
      <c r="B168" s="37" t="s">
        <v>13</v>
      </c>
      <c r="C168" s="37" t="s">
        <v>14</v>
      </c>
      <c r="D168" s="25">
        <v>3</v>
      </c>
      <c r="E168" s="26">
        <v>1032.68</v>
      </c>
      <c r="F168" s="26">
        <f t="shared" si="14"/>
        <v>3098.04</v>
      </c>
      <c r="G168" s="8" t="s">
        <v>181</v>
      </c>
    </row>
    <row r="169" spans="1:7" ht="32.1" customHeight="1" x14ac:dyDescent="0.25">
      <c r="A169" s="4" t="s">
        <v>178</v>
      </c>
      <c r="B169" s="37" t="s">
        <v>16</v>
      </c>
      <c r="C169" s="37" t="s">
        <v>17</v>
      </c>
      <c r="D169" s="25">
        <v>1</v>
      </c>
      <c r="E169" s="26">
        <v>2323.5300000000002</v>
      </c>
      <c r="F169" s="26">
        <f t="shared" si="14"/>
        <v>2323.5300000000002</v>
      </c>
      <c r="G169" s="8" t="s">
        <v>182</v>
      </c>
    </row>
    <row r="170" spans="1:7" ht="32.1" customHeight="1" x14ac:dyDescent="0.25">
      <c r="A170" s="4" t="s">
        <v>178</v>
      </c>
      <c r="B170" s="37" t="s">
        <v>10</v>
      </c>
      <c r="C170" s="37" t="s">
        <v>38</v>
      </c>
      <c r="D170" s="25">
        <v>3</v>
      </c>
      <c r="E170" s="26">
        <v>8097.14</v>
      </c>
      <c r="F170" s="26">
        <f t="shared" si="14"/>
        <v>24291.420000000002</v>
      </c>
      <c r="G170" s="20" t="s">
        <v>183</v>
      </c>
    </row>
    <row r="171" spans="1:7" ht="32.1" customHeight="1" x14ac:dyDescent="0.25">
      <c r="A171" s="4" t="s">
        <v>178</v>
      </c>
      <c r="B171" s="38" t="s">
        <v>21</v>
      </c>
      <c r="C171" s="37" t="s">
        <v>22</v>
      </c>
      <c r="D171" s="25">
        <v>6</v>
      </c>
      <c r="E171" s="26">
        <v>8522.2000000000007</v>
      </c>
      <c r="F171" s="26">
        <f t="shared" si="14"/>
        <v>51133.200000000004</v>
      </c>
      <c r="G171" s="30" t="s">
        <v>184</v>
      </c>
    </row>
    <row r="172" spans="1:7" ht="32.1" customHeight="1" x14ac:dyDescent="0.25">
      <c r="A172" s="10" t="s">
        <v>178</v>
      </c>
      <c r="B172" s="11" t="s">
        <v>16</v>
      </c>
      <c r="C172" s="11" t="s">
        <v>24</v>
      </c>
      <c r="D172" s="12">
        <v>17</v>
      </c>
      <c r="E172" s="13">
        <v>1953.6</v>
      </c>
      <c r="F172" s="26">
        <f t="shared" si="14"/>
        <v>33211.199999999997</v>
      </c>
      <c r="G172" s="22" t="s">
        <v>185</v>
      </c>
    </row>
    <row r="173" spans="1:7" ht="32.1" customHeight="1" x14ac:dyDescent="0.25">
      <c r="A173" s="10" t="s">
        <v>178</v>
      </c>
      <c r="B173" s="11" t="s">
        <v>10</v>
      </c>
      <c r="C173" s="11" t="s">
        <v>19</v>
      </c>
      <c r="D173" s="12">
        <v>4</v>
      </c>
      <c r="E173" s="13">
        <v>6680.4</v>
      </c>
      <c r="F173" s="26">
        <f t="shared" si="14"/>
        <v>26721.599999999999</v>
      </c>
      <c r="G173" s="14" t="s">
        <v>186</v>
      </c>
    </row>
    <row r="174" spans="1:7" ht="32.1" customHeight="1" x14ac:dyDescent="0.25">
      <c r="A174" s="10" t="s">
        <v>178</v>
      </c>
      <c r="B174" s="11" t="s">
        <v>27</v>
      </c>
      <c r="C174" s="11" t="s">
        <v>28</v>
      </c>
      <c r="D174" s="12">
        <v>6</v>
      </c>
      <c r="E174" s="13">
        <v>4140</v>
      </c>
      <c r="F174" s="26">
        <f t="shared" si="14"/>
        <v>24840</v>
      </c>
      <c r="G174" s="14" t="s">
        <v>187</v>
      </c>
    </row>
    <row r="175" spans="1:7" ht="32.1" customHeight="1" x14ac:dyDescent="0.25">
      <c r="A175" s="4" t="s">
        <v>178</v>
      </c>
      <c r="B175" s="39" t="s">
        <v>30</v>
      </c>
      <c r="C175" s="40"/>
      <c r="D175" s="12">
        <v>22</v>
      </c>
      <c r="E175" s="13">
        <v>2256</v>
      </c>
      <c r="F175" s="26">
        <f t="shared" si="14"/>
        <v>49632</v>
      </c>
      <c r="G175" s="41"/>
    </row>
    <row r="176" spans="1:7" ht="32.1" customHeight="1" x14ac:dyDescent="0.25">
      <c r="A176" s="65" t="s">
        <v>188</v>
      </c>
      <c r="B176" s="66"/>
      <c r="C176" s="1"/>
      <c r="D176" s="5"/>
      <c r="E176" s="19"/>
      <c r="F176" s="16">
        <f>SUM(F166:F175)</f>
        <v>265658.38</v>
      </c>
      <c r="G176" s="30"/>
    </row>
    <row r="177" spans="1:7" ht="32.1" customHeight="1" x14ac:dyDescent="0.25">
      <c r="A177" s="4" t="s">
        <v>189</v>
      </c>
      <c r="B177" s="1" t="s">
        <v>16</v>
      </c>
      <c r="C177" s="1" t="s">
        <v>17</v>
      </c>
      <c r="D177" s="25">
        <v>3</v>
      </c>
      <c r="E177" s="26">
        <v>2217.91</v>
      </c>
      <c r="F177" s="26">
        <f>E177*D177</f>
        <v>6653.73</v>
      </c>
      <c r="G177" s="8" t="s">
        <v>190</v>
      </c>
    </row>
    <row r="178" spans="1:7" ht="32.1" customHeight="1" x14ac:dyDescent="0.25">
      <c r="A178" s="4" t="s">
        <v>189</v>
      </c>
      <c r="B178" s="1" t="s">
        <v>10</v>
      </c>
      <c r="C178" s="1" t="s">
        <v>11</v>
      </c>
      <c r="D178" s="25">
        <v>1</v>
      </c>
      <c r="E178" s="26">
        <v>13845.25</v>
      </c>
      <c r="F178" s="26">
        <f t="shared" ref="F178:F186" si="15">E178*D178</f>
        <v>13845.25</v>
      </c>
      <c r="G178" s="29">
        <v>1019980002717</v>
      </c>
    </row>
    <row r="179" spans="1:7" ht="32.1" customHeight="1" x14ac:dyDescent="0.25">
      <c r="A179" s="4" t="s">
        <v>189</v>
      </c>
      <c r="B179" s="1" t="s">
        <v>13</v>
      </c>
      <c r="C179" s="1" t="s">
        <v>14</v>
      </c>
      <c r="D179" s="25">
        <v>1</v>
      </c>
      <c r="E179" s="26">
        <v>1032.68</v>
      </c>
      <c r="F179" s="26">
        <f t="shared" si="15"/>
        <v>1032.68</v>
      </c>
      <c r="G179" s="8" t="s">
        <v>191</v>
      </c>
    </row>
    <row r="180" spans="1:7" ht="32.1" customHeight="1" x14ac:dyDescent="0.25">
      <c r="A180" s="4" t="s">
        <v>189</v>
      </c>
      <c r="B180" s="1" t="s">
        <v>16</v>
      </c>
      <c r="C180" s="1" t="s">
        <v>17</v>
      </c>
      <c r="D180" s="25">
        <v>1</v>
      </c>
      <c r="E180" s="26">
        <v>2323.5300000000002</v>
      </c>
      <c r="F180" s="26">
        <f t="shared" si="15"/>
        <v>2323.5300000000002</v>
      </c>
      <c r="G180" s="8" t="s">
        <v>192</v>
      </c>
    </row>
    <row r="181" spans="1:7" ht="32.1" customHeight="1" x14ac:dyDescent="0.25">
      <c r="A181" s="4" t="s">
        <v>189</v>
      </c>
      <c r="B181" s="1" t="s">
        <v>10</v>
      </c>
      <c r="C181" s="1" t="s">
        <v>38</v>
      </c>
      <c r="D181" s="25">
        <v>1</v>
      </c>
      <c r="E181" s="26">
        <v>8097.14</v>
      </c>
      <c r="F181" s="26">
        <f t="shared" si="15"/>
        <v>8097.14</v>
      </c>
      <c r="G181" s="30" t="s">
        <v>193</v>
      </c>
    </row>
    <row r="182" spans="1:7" ht="32.1" customHeight="1" x14ac:dyDescent="0.25">
      <c r="A182" s="4" t="s">
        <v>189</v>
      </c>
      <c r="B182" s="8" t="s">
        <v>21</v>
      </c>
      <c r="C182" s="1" t="s">
        <v>22</v>
      </c>
      <c r="D182" s="25">
        <v>3</v>
      </c>
      <c r="E182" s="26">
        <v>8522.2000000000007</v>
      </c>
      <c r="F182" s="26">
        <f t="shared" si="15"/>
        <v>25566.600000000002</v>
      </c>
      <c r="G182" s="30" t="s">
        <v>194</v>
      </c>
    </row>
    <row r="183" spans="1:7" ht="32.1" customHeight="1" x14ac:dyDescent="0.25">
      <c r="A183" s="10" t="s">
        <v>189</v>
      </c>
      <c r="B183" s="11" t="s">
        <v>16</v>
      </c>
      <c r="C183" s="11" t="s">
        <v>24</v>
      </c>
      <c r="D183" s="12">
        <v>5</v>
      </c>
      <c r="E183" s="13">
        <v>1953.6</v>
      </c>
      <c r="F183" s="26">
        <f t="shared" si="15"/>
        <v>9768</v>
      </c>
      <c r="G183" s="14" t="s">
        <v>195</v>
      </c>
    </row>
    <row r="184" spans="1:7" ht="32.1" customHeight="1" x14ac:dyDescent="0.25">
      <c r="A184" s="10" t="s">
        <v>189</v>
      </c>
      <c r="B184" s="11" t="s">
        <v>10</v>
      </c>
      <c r="C184" s="11" t="s">
        <v>19</v>
      </c>
      <c r="D184" s="12">
        <v>2</v>
      </c>
      <c r="E184" s="13">
        <v>6680.4</v>
      </c>
      <c r="F184" s="26">
        <f t="shared" si="15"/>
        <v>13360.8</v>
      </c>
      <c r="G184" s="14" t="s">
        <v>196</v>
      </c>
    </row>
    <row r="185" spans="1:7" ht="32.1" customHeight="1" x14ac:dyDescent="0.25">
      <c r="A185" s="10" t="s">
        <v>189</v>
      </c>
      <c r="B185" s="11" t="s">
        <v>27</v>
      </c>
      <c r="C185" s="11" t="s">
        <v>28</v>
      </c>
      <c r="D185" s="12">
        <v>2</v>
      </c>
      <c r="E185" s="13">
        <v>4140</v>
      </c>
      <c r="F185" s="26">
        <f t="shared" si="15"/>
        <v>8280</v>
      </c>
      <c r="G185" s="14" t="s">
        <v>197</v>
      </c>
    </row>
    <row r="186" spans="1:7" ht="32.1" customHeight="1" x14ac:dyDescent="0.25">
      <c r="A186" s="10" t="s">
        <v>189</v>
      </c>
      <c r="B186" s="14" t="s">
        <v>30</v>
      </c>
      <c r="C186" s="11"/>
      <c r="D186" s="12">
        <v>6</v>
      </c>
      <c r="E186" s="13">
        <v>2256</v>
      </c>
      <c r="F186" s="26">
        <f t="shared" si="15"/>
        <v>13536</v>
      </c>
      <c r="G186" s="23"/>
    </row>
    <row r="187" spans="1:7" ht="32.1" customHeight="1" x14ac:dyDescent="0.25">
      <c r="A187" s="70" t="s">
        <v>198</v>
      </c>
      <c r="B187" s="71"/>
      <c r="C187" s="1"/>
      <c r="D187" s="5"/>
      <c r="E187" s="19"/>
      <c r="F187" s="16">
        <v>102463.73</v>
      </c>
      <c r="G187" s="30"/>
    </row>
    <row r="188" spans="1:7" ht="32.1" customHeight="1" x14ac:dyDescent="0.25">
      <c r="A188" s="4" t="s">
        <v>199</v>
      </c>
      <c r="B188" s="1" t="s">
        <v>16</v>
      </c>
      <c r="C188" s="1" t="s">
        <v>17</v>
      </c>
      <c r="D188" s="25">
        <v>3</v>
      </c>
      <c r="E188" s="26">
        <v>2217.91</v>
      </c>
      <c r="F188" s="13">
        <f>E188*D188</f>
        <v>6653.73</v>
      </c>
      <c r="G188" s="8" t="s">
        <v>200</v>
      </c>
    </row>
    <row r="189" spans="1:7" ht="32.1" customHeight="1" x14ac:dyDescent="0.25">
      <c r="A189" s="4" t="s">
        <v>199</v>
      </c>
      <c r="B189" s="1" t="s">
        <v>10</v>
      </c>
      <c r="C189" s="1" t="s">
        <v>11</v>
      </c>
      <c r="D189" s="25">
        <v>1</v>
      </c>
      <c r="E189" s="26">
        <v>13845.25</v>
      </c>
      <c r="F189" s="13">
        <f t="shared" ref="F189:F197" si="16">E189*D189</f>
        <v>13845.25</v>
      </c>
      <c r="G189" s="29">
        <v>1019980002715</v>
      </c>
    </row>
    <row r="190" spans="1:7" ht="32.1" customHeight="1" x14ac:dyDescent="0.25">
      <c r="A190" s="4" t="s">
        <v>199</v>
      </c>
      <c r="B190" s="1" t="s">
        <v>13</v>
      </c>
      <c r="C190" s="1" t="s">
        <v>14</v>
      </c>
      <c r="D190" s="25">
        <v>1</v>
      </c>
      <c r="E190" s="26">
        <v>1032.68</v>
      </c>
      <c r="F190" s="13">
        <f t="shared" si="16"/>
        <v>1032.68</v>
      </c>
      <c r="G190" s="30" t="s">
        <v>201</v>
      </c>
    </row>
    <row r="191" spans="1:7" ht="32.1" customHeight="1" x14ac:dyDescent="0.25">
      <c r="A191" s="4" t="s">
        <v>199</v>
      </c>
      <c r="B191" s="1" t="s">
        <v>16</v>
      </c>
      <c r="C191" s="1" t="s">
        <v>17</v>
      </c>
      <c r="D191" s="25">
        <v>4</v>
      </c>
      <c r="E191" s="26">
        <v>2217.91</v>
      </c>
      <c r="F191" s="13">
        <f t="shared" si="16"/>
        <v>8871.64</v>
      </c>
      <c r="G191" s="8" t="s">
        <v>202</v>
      </c>
    </row>
    <row r="192" spans="1:7" ht="32.1" customHeight="1" x14ac:dyDescent="0.25">
      <c r="A192" s="4" t="s">
        <v>199</v>
      </c>
      <c r="B192" s="1" t="s">
        <v>10</v>
      </c>
      <c r="C192" s="1" t="s">
        <v>38</v>
      </c>
      <c r="D192" s="25">
        <v>1</v>
      </c>
      <c r="E192" s="26">
        <v>1032.68</v>
      </c>
      <c r="F192" s="13">
        <f t="shared" si="16"/>
        <v>1032.68</v>
      </c>
      <c r="G192" s="30" t="s">
        <v>203</v>
      </c>
    </row>
    <row r="193" spans="1:7" ht="32.1" customHeight="1" x14ac:dyDescent="0.25">
      <c r="A193" s="4" t="s">
        <v>199</v>
      </c>
      <c r="B193" s="8" t="s">
        <v>21</v>
      </c>
      <c r="C193" s="1" t="s">
        <v>22</v>
      </c>
      <c r="D193" s="25">
        <v>3</v>
      </c>
      <c r="E193" s="26">
        <v>1032.68</v>
      </c>
      <c r="F193" s="13">
        <f t="shared" si="16"/>
        <v>3098.04</v>
      </c>
      <c r="G193" s="30" t="s">
        <v>204</v>
      </c>
    </row>
    <row r="194" spans="1:7" ht="32.1" customHeight="1" x14ac:dyDescent="0.25">
      <c r="A194" s="10" t="s">
        <v>199</v>
      </c>
      <c r="B194" s="11" t="s">
        <v>16</v>
      </c>
      <c r="C194" s="11" t="s">
        <v>24</v>
      </c>
      <c r="D194" s="12">
        <v>5</v>
      </c>
      <c r="E194" s="13">
        <v>1953.6</v>
      </c>
      <c r="F194" s="13">
        <f t="shared" si="16"/>
        <v>9768</v>
      </c>
      <c r="G194" s="14" t="s">
        <v>205</v>
      </c>
    </row>
    <row r="195" spans="1:7" ht="32.1" customHeight="1" x14ac:dyDescent="0.25">
      <c r="A195" s="10" t="s">
        <v>199</v>
      </c>
      <c r="B195" s="11" t="s">
        <v>10</v>
      </c>
      <c r="C195" s="11" t="s">
        <v>19</v>
      </c>
      <c r="D195" s="12">
        <v>2</v>
      </c>
      <c r="E195" s="13">
        <v>6680.4</v>
      </c>
      <c r="F195" s="13">
        <f t="shared" si="16"/>
        <v>13360.8</v>
      </c>
      <c r="G195" s="14" t="s">
        <v>206</v>
      </c>
    </row>
    <row r="196" spans="1:7" ht="32.1" customHeight="1" x14ac:dyDescent="0.25">
      <c r="A196" s="10" t="s">
        <v>199</v>
      </c>
      <c r="B196" s="11" t="s">
        <v>27</v>
      </c>
      <c r="C196" s="11" t="s">
        <v>28</v>
      </c>
      <c r="D196" s="12">
        <v>3</v>
      </c>
      <c r="E196" s="13">
        <v>4140</v>
      </c>
      <c r="F196" s="13">
        <f t="shared" si="16"/>
        <v>12420</v>
      </c>
      <c r="G196" s="14" t="s">
        <v>207</v>
      </c>
    </row>
    <row r="197" spans="1:7" ht="32.1" customHeight="1" x14ac:dyDescent="0.25">
      <c r="A197" s="10" t="s">
        <v>199</v>
      </c>
      <c r="B197" s="14" t="s">
        <v>30</v>
      </c>
      <c r="C197" s="11"/>
      <c r="D197" s="12">
        <v>8</v>
      </c>
      <c r="E197" s="13">
        <v>2256</v>
      </c>
      <c r="F197" s="13">
        <f t="shared" si="16"/>
        <v>18048</v>
      </c>
      <c r="G197" s="14"/>
    </row>
    <row r="198" spans="1:7" ht="32.1" customHeight="1" x14ac:dyDescent="0.25">
      <c r="A198" s="65" t="s">
        <v>208</v>
      </c>
      <c r="B198" s="66"/>
      <c r="C198" s="1"/>
      <c r="D198" s="5"/>
      <c r="E198" s="19"/>
      <c r="F198" s="16">
        <f>SUM(F188:F197)</f>
        <v>88130.819999999992</v>
      </c>
      <c r="G198" s="30"/>
    </row>
    <row r="199" spans="1:7" ht="32.1" customHeight="1" x14ac:dyDescent="0.25">
      <c r="A199" s="4" t="s">
        <v>209</v>
      </c>
      <c r="B199" s="1" t="s">
        <v>16</v>
      </c>
      <c r="C199" s="1" t="s">
        <v>17</v>
      </c>
      <c r="D199" s="25">
        <v>3</v>
      </c>
      <c r="E199" s="26">
        <v>2217.91</v>
      </c>
      <c r="F199" s="26">
        <f>E199*D199</f>
        <v>6653.73</v>
      </c>
      <c r="G199" s="8" t="s">
        <v>210</v>
      </c>
    </row>
    <row r="200" spans="1:7" ht="32.1" customHeight="1" x14ac:dyDescent="0.25">
      <c r="A200" s="4" t="s">
        <v>209</v>
      </c>
      <c r="B200" s="1" t="s">
        <v>10</v>
      </c>
      <c r="C200" s="1" t="s">
        <v>11</v>
      </c>
      <c r="D200" s="25">
        <v>1</v>
      </c>
      <c r="E200" s="26">
        <v>13845.25</v>
      </c>
      <c r="F200" s="26">
        <f t="shared" ref="F200:F208" si="17">E200*D200</f>
        <v>13845.25</v>
      </c>
      <c r="G200" s="29">
        <v>1019980002686</v>
      </c>
    </row>
    <row r="201" spans="1:7" ht="32.1" customHeight="1" x14ac:dyDescent="0.25">
      <c r="A201" s="4" t="s">
        <v>209</v>
      </c>
      <c r="B201" s="1" t="s">
        <v>13</v>
      </c>
      <c r="C201" s="1" t="s">
        <v>14</v>
      </c>
      <c r="D201" s="25">
        <v>2</v>
      </c>
      <c r="E201" s="26">
        <v>1032.68</v>
      </c>
      <c r="F201" s="26">
        <f t="shared" si="17"/>
        <v>2065.36</v>
      </c>
      <c r="G201" s="30" t="s">
        <v>211</v>
      </c>
    </row>
    <row r="202" spans="1:7" ht="32.1" customHeight="1" x14ac:dyDescent="0.25">
      <c r="A202" s="4" t="s">
        <v>209</v>
      </c>
      <c r="B202" s="1" t="s">
        <v>16</v>
      </c>
      <c r="C202" s="1" t="s">
        <v>17</v>
      </c>
      <c r="D202" s="25">
        <v>1</v>
      </c>
      <c r="E202" s="26">
        <v>2323.5300000000002</v>
      </c>
      <c r="F202" s="26">
        <f t="shared" si="17"/>
        <v>2323.5300000000002</v>
      </c>
      <c r="G202" s="30" t="s">
        <v>212</v>
      </c>
    </row>
    <row r="203" spans="1:7" ht="32.1" customHeight="1" x14ac:dyDescent="0.25">
      <c r="A203" s="4" t="s">
        <v>209</v>
      </c>
      <c r="B203" s="1" t="s">
        <v>10</v>
      </c>
      <c r="C203" s="1" t="s">
        <v>38</v>
      </c>
      <c r="D203" s="25">
        <v>2</v>
      </c>
      <c r="E203" s="26">
        <v>1032.68</v>
      </c>
      <c r="F203" s="26">
        <f t="shared" si="17"/>
        <v>2065.36</v>
      </c>
      <c r="G203" s="30" t="s">
        <v>213</v>
      </c>
    </row>
    <row r="204" spans="1:7" ht="32.1" customHeight="1" x14ac:dyDescent="0.25">
      <c r="A204" s="4" t="s">
        <v>209</v>
      </c>
      <c r="B204" s="8" t="s">
        <v>21</v>
      </c>
      <c r="C204" s="1" t="s">
        <v>22</v>
      </c>
      <c r="D204" s="25">
        <v>3</v>
      </c>
      <c r="E204" s="26">
        <v>1032.68</v>
      </c>
      <c r="F204" s="26">
        <f t="shared" si="17"/>
        <v>3098.04</v>
      </c>
      <c r="G204" s="30" t="s">
        <v>214</v>
      </c>
    </row>
    <row r="205" spans="1:7" ht="32.1" customHeight="1" x14ac:dyDescent="0.25">
      <c r="A205" s="10" t="s">
        <v>209</v>
      </c>
      <c r="B205" s="11" t="s">
        <v>16</v>
      </c>
      <c r="C205" s="11" t="s">
        <v>24</v>
      </c>
      <c r="D205" s="12">
        <v>5</v>
      </c>
      <c r="E205" s="13">
        <v>1953.6</v>
      </c>
      <c r="F205" s="26">
        <f t="shared" si="17"/>
        <v>9768</v>
      </c>
      <c r="G205" s="14" t="s">
        <v>215</v>
      </c>
    </row>
    <row r="206" spans="1:7" ht="32.1" customHeight="1" x14ac:dyDescent="0.25">
      <c r="A206" s="10" t="s">
        <v>209</v>
      </c>
      <c r="B206" s="11" t="s">
        <v>10</v>
      </c>
      <c r="C206" s="11" t="s">
        <v>19</v>
      </c>
      <c r="D206" s="12">
        <v>2</v>
      </c>
      <c r="E206" s="13">
        <v>6680.4</v>
      </c>
      <c r="F206" s="26">
        <f t="shared" si="17"/>
        <v>13360.8</v>
      </c>
      <c r="G206" s="14" t="s">
        <v>216</v>
      </c>
    </row>
    <row r="207" spans="1:7" ht="32.1" customHeight="1" x14ac:dyDescent="0.25">
      <c r="A207" s="10" t="s">
        <v>209</v>
      </c>
      <c r="B207" s="11" t="s">
        <v>27</v>
      </c>
      <c r="C207" s="11" t="s">
        <v>28</v>
      </c>
      <c r="D207" s="12">
        <v>2</v>
      </c>
      <c r="E207" s="13">
        <v>4140</v>
      </c>
      <c r="F207" s="26">
        <f t="shared" si="17"/>
        <v>8280</v>
      </c>
      <c r="G207" s="14" t="s">
        <v>217</v>
      </c>
    </row>
    <row r="208" spans="1:7" ht="32.1" customHeight="1" x14ac:dyDescent="0.25">
      <c r="A208" s="10" t="s">
        <v>209</v>
      </c>
      <c r="B208" s="14" t="s">
        <v>30</v>
      </c>
      <c r="C208" s="11"/>
      <c r="D208" s="12">
        <v>7</v>
      </c>
      <c r="E208" s="13">
        <v>2256</v>
      </c>
      <c r="F208" s="26">
        <f t="shared" si="17"/>
        <v>15792</v>
      </c>
      <c r="G208" s="42"/>
    </row>
    <row r="209" spans="1:7" ht="32.1" customHeight="1" x14ac:dyDescent="0.25">
      <c r="A209" s="65" t="s">
        <v>218</v>
      </c>
      <c r="B209" s="66"/>
      <c r="C209" s="1"/>
      <c r="D209" s="5"/>
      <c r="E209" s="19"/>
      <c r="F209" s="16">
        <f>SUM(F199:F208)</f>
        <v>77252.070000000007</v>
      </c>
      <c r="G209" s="30"/>
    </row>
    <row r="210" spans="1:7" ht="32.1" customHeight="1" x14ac:dyDescent="0.25">
      <c r="A210" s="4" t="s">
        <v>219</v>
      </c>
      <c r="B210" s="1" t="s">
        <v>16</v>
      </c>
      <c r="C210" s="1" t="s">
        <v>17</v>
      </c>
      <c r="D210" s="5">
        <v>3</v>
      </c>
      <c r="E210" s="18">
        <v>2217.91</v>
      </c>
      <c r="F210" s="9">
        <f>E210*D210</f>
        <v>6653.73</v>
      </c>
      <c r="G210" s="8" t="s">
        <v>220</v>
      </c>
    </row>
    <row r="211" spans="1:7" ht="32.1" customHeight="1" x14ac:dyDescent="0.25">
      <c r="A211" s="4" t="s">
        <v>219</v>
      </c>
      <c r="B211" s="1" t="s">
        <v>10</v>
      </c>
      <c r="C211" s="1" t="s">
        <v>11</v>
      </c>
      <c r="D211" s="5">
        <v>1</v>
      </c>
      <c r="E211" s="6">
        <v>13845.25</v>
      </c>
      <c r="F211" s="9">
        <f>E211*D211</f>
        <v>13845.25</v>
      </c>
      <c r="G211" s="29">
        <v>1019980002716</v>
      </c>
    </row>
    <row r="212" spans="1:7" ht="32.1" customHeight="1" x14ac:dyDescent="0.25">
      <c r="A212" s="4" t="s">
        <v>219</v>
      </c>
      <c r="B212" s="1" t="s">
        <v>13</v>
      </c>
      <c r="C212" s="1" t="s">
        <v>14</v>
      </c>
      <c r="D212" s="5">
        <v>2</v>
      </c>
      <c r="E212" s="19" t="s">
        <v>35</v>
      </c>
      <c r="F212" s="7">
        <v>2065.36</v>
      </c>
      <c r="G212" s="30" t="s">
        <v>221</v>
      </c>
    </row>
    <row r="213" spans="1:7" ht="32.1" customHeight="1" x14ac:dyDescent="0.25">
      <c r="A213" s="4" t="s">
        <v>219</v>
      </c>
      <c r="B213" s="1" t="s">
        <v>16</v>
      </c>
      <c r="C213" s="1" t="s">
        <v>17</v>
      </c>
      <c r="D213" s="5">
        <v>1</v>
      </c>
      <c r="E213" s="19">
        <v>2323.5300000000002</v>
      </c>
      <c r="F213" s="7">
        <f>E213*D213</f>
        <v>2323.5300000000002</v>
      </c>
      <c r="G213" s="30" t="s">
        <v>222</v>
      </c>
    </row>
    <row r="214" spans="1:7" ht="32.1" customHeight="1" x14ac:dyDescent="0.25">
      <c r="A214" s="4" t="s">
        <v>219</v>
      </c>
      <c r="B214" s="1" t="s">
        <v>10</v>
      </c>
      <c r="C214" s="1" t="s">
        <v>38</v>
      </c>
      <c r="D214" s="5">
        <v>2</v>
      </c>
      <c r="E214" s="19" t="s">
        <v>223</v>
      </c>
      <c r="F214" s="7">
        <v>16194.28</v>
      </c>
      <c r="G214" s="30" t="s">
        <v>224</v>
      </c>
    </row>
    <row r="215" spans="1:7" ht="32.1" customHeight="1" x14ac:dyDescent="0.25">
      <c r="A215" s="4" t="s">
        <v>219</v>
      </c>
      <c r="B215" s="8" t="s">
        <v>21</v>
      </c>
      <c r="C215" s="1" t="s">
        <v>22</v>
      </c>
      <c r="D215" s="5">
        <v>3</v>
      </c>
      <c r="E215" s="19" t="s">
        <v>41</v>
      </c>
      <c r="F215" s="7">
        <v>25566.6</v>
      </c>
      <c r="G215" s="30" t="s">
        <v>225</v>
      </c>
    </row>
    <row r="216" spans="1:7" ht="32.1" customHeight="1" x14ac:dyDescent="0.25">
      <c r="A216" s="10" t="s">
        <v>219</v>
      </c>
      <c r="B216" s="11" t="s">
        <v>16</v>
      </c>
      <c r="C216" s="11" t="s">
        <v>24</v>
      </c>
      <c r="D216" s="12">
        <v>5</v>
      </c>
      <c r="E216" s="13">
        <v>1953.6</v>
      </c>
      <c r="F216" s="13">
        <v>9768</v>
      </c>
      <c r="G216" s="14" t="s">
        <v>226</v>
      </c>
    </row>
    <row r="217" spans="1:7" ht="32.1" customHeight="1" x14ac:dyDescent="0.25">
      <c r="A217" s="4" t="s">
        <v>219</v>
      </c>
      <c r="B217" s="43" t="s">
        <v>10</v>
      </c>
      <c r="C217" s="43" t="s">
        <v>19</v>
      </c>
      <c r="D217" s="44">
        <v>2</v>
      </c>
      <c r="E217" s="45">
        <v>6680.4</v>
      </c>
      <c r="F217" s="45">
        <v>13360.8</v>
      </c>
      <c r="G217" s="41" t="s">
        <v>227</v>
      </c>
    </row>
    <row r="218" spans="1:7" ht="32.1" customHeight="1" x14ac:dyDescent="0.25">
      <c r="A218" s="4" t="s">
        <v>219</v>
      </c>
      <c r="B218" s="43" t="s">
        <v>27</v>
      </c>
      <c r="C218" s="43" t="s">
        <v>28</v>
      </c>
      <c r="D218" s="44">
        <v>2</v>
      </c>
      <c r="E218" s="45">
        <v>4140</v>
      </c>
      <c r="F218" s="46">
        <v>8280</v>
      </c>
      <c r="G218" s="41" t="s">
        <v>228</v>
      </c>
    </row>
    <row r="219" spans="1:7" ht="32.1" customHeight="1" x14ac:dyDescent="0.25">
      <c r="A219" s="4" t="s">
        <v>219</v>
      </c>
      <c r="B219" s="41" t="s">
        <v>30</v>
      </c>
      <c r="C219" s="43"/>
      <c r="D219" s="44">
        <v>7</v>
      </c>
      <c r="E219" s="45">
        <v>2256</v>
      </c>
      <c r="F219" s="46">
        <v>15792</v>
      </c>
      <c r="G219" s="47"/>
    </row>
    <row r="220" spans="1:7" ht="32.1" customHeight="1" x14ac:dyDescent="0.25">
      <c r="A220" s="65" t="s">
        <v>229</v>
      </c>
      <c r="B220" s="66"/>
      <c r="C220" s="1"/>
      <c r="D220" s="5"/>
      <c r="E220" s="19"/>
      <c r="F220" s="16">
        <f>SUM(F210:F219)</f>
        <v>113849.55</v>
      </c>
      <c r="G220" s="30"/>
    </row>
    <row r="221" spans="1:7" ht="32.1" customHeight="1" x14ac:dyDescent="0.25">
      <c r="A221" s="4" t="s">
        <v>230</v>
      </c>
      <c r="B221" s="1" t="s">
        <v>16</v>
      </c>
      <c r="C221" s="1" t="s">
        <v>17</v>
      </c>
      <c r="D221" s="5">
        <v>4</v>
      </c>
      <c r="E221" s="9">
        <v>2217.91</v>
      </c>
      <c r="F221" s="9">
        <f>E221*D221</f>
        <v>8871.64</v>
      </c>
      <c r="G221" s="8" t="s">
        <v>231</v>
      </c>
    </row>
    <row r="222" spans="1:7" ht="32.1" customHeight="1" x14ac:dyDescent="0.25">
      <c r="A222" s="4" t="s">
        <v>230</v>
      </c>
      <c r="B222" s="1" t="s">
        <v>10</v>
      </c>
      <c r="C222" s="1" t="s">
        <v>11</v>
      </c>
      <c r="D222" s="5">
        <v>1</v>
      </c>
      <c r="E222" s="9">
        <v>13845.25</v>
      </c>
      <c r="F222" s="9">
        <f t="shared" ref="F222:F230" si="18">E222*D222</f>
        <v>13845.25</v>
      </c>
      <c r="G222" s="29">
        <v>1019980002699</v>
      </c>
    </row>
    <row r="223" spans="1:7" ht="32.1" customHeight="1" x14ac:dyDescent="0.25">
      <c r="A223" s="4" t="s">
        <v>230</v>
      </c>
      <c r="B223" s="1" t="s">
        <v>13</v>
      </c>
      <c r="C223" s="1" t="s">
        <v>14</v>
      </c>
      <c r="D223" s="5">
        <v>2</v>
      </c>
      <c r="E223" s="9">
        <v>1032.68</v>
      </c>
      <c r="F223" s="9">
        <f t="shared" si="18"/>
        <v>2065.36</v>
      </c>
      <c r="G223" s="30" t="s">
        <v>232</v>
      </c>
    </row>
    <row r="224" spans="1:7" ht="32.1" customHeight="1" x14ac:dyDescent="0.25">
      <c r="A224" s="4" t="s">
        <v>230</v>
      </c>
      <c r="B224" s="1" t="s">
        <v>16</v>
      </c>
      <c r="C224" s="1" t="s">
        <v>17</v>
      </c>
      <c r="D224" s="5">
        <v>3</v>
      </c>
      <c r="E224" s="9">
        <v>2217.91</v>
      </c>
      <c r="F224" s="9">
        <f t="shared" si="18"/>
        <v>6653.73</v>
      </c>
      <c r="G224" s="30" t="s">
        <v>233</v>
      </c>
    </row>
    <row r="225" spans="1:7" ht="32.1" customHeight="1" x14ac:dyDescent="0.25">
      <c r="A225" s="4" t="s">
        <v>230</v>
      </c>
      <c r="B225" s="1" t="s">
        <v>10</v>
      </c>
      <c r="C225" s="1" t="s">
        <v>38</v>
      </c>
      <c r="D225" s="5">
        <v>2</v>
      </c>
      <c r="E225" s="9">
        <v>8097.14</v>
      </c>
      <c r="F225" s="9">
        <f t="shared" si="18"/>
        <v>16194.28</v>
      </c>
      <c r="G225" s="30" t="s">
        <v>234</v>
      </c>
    </row>
    <row r="226" spans="1:7" ht="32.1" customHeight="1" x14ac:dyDescent="0.25">
      <c r="A226" s="4" t="s">
        <v>230</v>
      </c>
      <c r="B226" s="8" t="s">
        <v>21</v>
      </c>
      <c r="C226" s="1" t="s">
        <v>22</v>
      </c>
      <c r="D226" s="5">
        <v>3</v>
      </c>
      <c r="E226" s="9">
        <v>8522.2000000000007</v>
      </c>
      <c r="F226" s="9">
        <f t="shared" si="18"/>
        <v>25566.600000000002</v>
      </c>
      <c r="G226" s="30" t="s">
        <v>235</v>
      </c>
    </row>
    <row r="227" spans="1:7" ht="32.1" customHeight="1" x14ac:dyDescent="0.25">
      <c r="A227" s="10" t="s">
        <v>230</v>
      </c>
      <c r="B227" s="11" t="s">
        <v>16</v>
      </c>
      <c r="C227" s="11" t="s">
        <v>24</v>
      </c>
      <c r="D227" s="12">
        <v>6</v>
      </c>
      <c r="E227" s="13">
        <v>1953.6</v>
      </c>
      <c r="F227" s="9">
        <f t="shared" si="18"/>
        <v>11721.599999999999</v>
      </c>
      <c r="G227" s="14" t="s">
        <v>236</v>
      </c>
    </row>
    <row r="228" spans="1:7" ht="32.1" customHeight="1" x14ac:dyDescent="0.25">
      <c r="A228" s="10" t="s">
        <v>230</v>
      </c>
      <c r="B228" s="11" t="s">
        <v>10</v>
      </c>
      <c r="C228" s="11" t="s">
        <v>19</v>
      </c>
      <c r="D228" s="12">
        <v>2</v>
      </c>
      <c r="E228" s="13">
        <v>6680.4</v>
      </c>
      <c r="F228" s="9">
        <f t="shared" si="18"/>
        <v>13360.8</v>
      </c>
      <c r="G228" s="14" t="s">
        <v>237</v>
      </c>
    </row>
    <row r="229" spans="1:7" ht="32.1" customHeight="1" x14ac:dyDescent="0.25">
      <c r="A229" s="10" t="s">
        <v>230</v>
      </c>
      <c r="B229" s="11" t="s">
        <v>27</v>
      </c>
      <c r="C229" s="11" t="s">
        <v>28</v>
      </c>
      <c r="D229" s="12">
        <v>3</v>
      </c>
      <c r="E229" s="13">
        <v>4140</v>
      </c>
      <c r="F229" s="9">
        <f t="shared" si="18"/>
        <v>12420</v>
      </c>
      <c r="G229" s="14" t="s">
        <v>238</v>
      </c>
    </row>
    <row r="230" spans="1:7" ht="32.1" customHeight="1" x14ac:dyDescent="0.25">
      <c r="A230" s="10" t="s">
        <v>230</v>
      </c>
      <c r="B230" s="14" t="s">
        <v>30</v>
      </c>
      <c r="C230" s="11"/>
      <c r="D230" s="12">
        <v>11</v>
      </c>
      <c r="E230" s="13">
        <v>2256</v>
      </c>
      <c r="F230" s="9">
        <f t="shared" si="18"/>
        <v>24816</v>
      </c>
      <c r="G230" s="48"/>
    </row>
    <row r="231" spans="1:7" ht="32.1" customHeight="1" x14ac:dyDescent="0.25">
      <c r="A231" s="65" t="s">
        <v>239</v>
      </c>
      <c r="B231" s="66"/>
      <c r="C231" s="1"/>
      <c r="D231" s="5"/>
      <c r="E231" s="19"/>
      <c r="F231" s="16">
        <v>135515.26</v>
      </c>
      <c r="G231" s="30"/>
    </row>
    <row r="232" spans="1:7" ht="32.1" customHeight="1" x14ac:dyDescent="0.25">
      <c r="A232" s="4" t="s">
        <v>240</v>
      </c>
      <c r="B232" s="40" t="s">
        <v>16</v>
      </c>
      <c r="C232" s="40" t="s">
        <v>17</v>
      </c>
      <c r="D232" s="12">
        <v>6</v>
      </c>
      <c r="E232" s="26">
        <v>2217.91</v>
      </c>
      <c r="F232" s="27">
        <f>E232*D232</f>
        <v>13307.46</v>
      </c>
      <c r="G232" s="38" t="s">
        <v>241</v>
      </c>
    </row>
    <row r="233" spans="1:7" ht="32.1" customHeight="1" x14ac:dyDescent="0.25">
      <c r="A233" s="4" t="s">
        <v>240</v>
      </c>
      <c r="B233" s="40" t="s">
        <v>10</v>
      </c>
      <c r="C233" s="40" t="s">
        <v>11</v>
      </c>
      <c r="D233" s="12">
        <v>5</v>
      </c>
      <c r="E233" s="26">
        <v>13845.25</v>
      </c>
      <c r="F233" s="27">
        <f t="shared" ref="F233:F241" si="19">E233*D233</f>
        <v>69226.25</v>
      </c>
      <c r="G233" s="23" t="s">
        <v>242</v>
      </c>
    </row>
    <row r="234" spans="1:7" ht="32.1" customHeight="1" x14ac:dyDescent="0.25">
      <c r="A234" s="4" t="s">
        <v>240</v>
      </c>
      <c r="B234" s="40" t="s">
        <v>13</v>
      </c>
      <c r="C234" s="40" t="s">
        <v>14</v>
      </c>
      <c r="D234" s="12">
        <v>3</v>
      </c>
      <c r="E234" s="26">
        <v>1032.68</v>
      </c>
      <c r="F234" s="27">
        <f t="shared" si="19"/>
        <v>3098.04</v>
      </c>
      <c r="G234" s="49" t="s">
        <v>243</v>
      </c>
    </row>
    <row r="235" spans="1:7" ht="32.1" customHeight="1" x14ac:dyDescent="0.25">
      <c r="A235" s="4" t="s">
        <v>240</v>
      </c>
      <c r="B235" s="40" t="s">
        <v>16</v>
      </c>
      <c r="C235" s="40" t="s">
        <v>17</v>
      </c>
      <c r="D235" s="12">
        <v>3</v>
      </c>
      <c r="E235" s="26">
        <v>2323.5300000000002</v>
      </c>
      <c r="F235" s="27">
        <f t="shared" si="19"/>
        <v>6970.59</v>
      </c>
      <c r="G235" s="48" t="s">
        <v>244</v>
      </c>
    </row>
    <row r="236" spans="1:7" ht="32.1" customHeight="1" x14ac:dyDescent="0.25">
      <c r="A236" s="4" t="s">
        <v>240</v>
      </c>
      <c r="B236" s="40" t="s">
        <v>10</v>
      </c>
      <c r="C236" s="40" t="s">
        <v>38</v>
      </c>
      <c r="D236" s="12">
        <v>4</v>
      </c>
      <c r="E236" s="26">
        <v>8097.14</v>
      </c>
      <c r="F236" s="27">
        <f t="shared" si="19"/>
        <v>32388.560000000001</v>
      </c>
      <c r="G236" s="49" t="s">
        <v>245</v>
      </c>
    </row>
    <row r="237" spans="1:7" ht="32.1" customHeight="1" x14ac:dyDescent="0.25">
      <c r="A237" s="4" t="s">
        <v>240</v>
      </c>
      <c r="B237" s="39" t="s">
        <v>21</v>
      </c>
      <c r="C237" s="40" t="s">
        <v>22</v>
      </c>
      <c r="D237" s="12">
        <v>9</v>
      </c>
      <c r="E237" s="26">
        <v>8522.2000000000007</v>
      </c>
      <c r="F237" s="27">
        <f t="shared" si="19"/>
        <v>76699.8</v>
      </c>
      <c r="G237" s="48" t="s">
        <v>246</v>
      </c>
    </row>
    <row r="238" spans="1:7" ht="32.1" customHeight="1" x14ac:dyDescent="0.25">
      <c r="A238" s="10" t="s">
        <v>240</v>
      </c>
      <c r="B238" s="11" t="s">
        <v>16</v>
      </c>
      <c r="C238" s="11" t="s">
        <v>24</v>
      </c>
      <c r="D238" s="12">
        <v>16</v>
      </c>
      <c r="E238" s="13">
        <v>1953.6</v>
      </c>
      <c r="F238" s="27">
        <f t="shared" si="19"/>
        <v>31257.599999999999</v>
      </c>
      <c r="G238" s="14" t="s">
        <v>247</v>
      </c>
    </row>
    <row r="239" spans="1:7" ht="32.1" customHeight="1" x14ac:dyDescent="0.25">
      <c r="A239" s="10" t="s">
        <v>240</v>
      </c>
      <c r="B239" s="11" t="s">
        <v>10</v>
      </c>
      <c r="C239" s="11" t="s">
        <v>19</v>
      </c>
      <c r="D239" s="12">
        <v>4</v>
      </c>
      <c r="E239" s="13">
        <v>6680.4</v>
      </c>
      <c r="F239" s="27">
        <f t="shared" si="19"/>
        <v>26721.599999999999</v>
      </c>
      <c r="G239" s="14" t="s">
        <v>248</v>
      </c>
    </row>
    <row r="240" spans="1:7" ht="32.1" customHeight="1" x14ac:dyDescent="0.25">
      <c r="A240" s="10" t="s">
        <v>240</v>
      </c>
      <c r="B240" s="11" t="s">
        <v>27</v>
      </c>
      <c r="C240" s="11" t="s">
        <v>28</v>
      </c>
      <c r="D240" s="12">
        <v>10</v>
      </c>
      <c r="E240" s="13">
        <v>4140</v>
      </c>
      <c r="F240" s="27">
        <f t="shared" si="19"/>
        <v>41400</v>
      </c>
      <c r="G240" s="14" t="s">
        <v>249</v>
      </c>
    </row>
    <row r="241" spans="1:7" ht="32.1" customHeight="1" x14ac:dyDescent="0.25">
      <c r="A241" s="10" t="s">
        <v>240</v>
      </c>
      <c r="B241" s="14" t="s">
        <v>30</v>
      </c>
      <c r="C241" s="11"/>
      <c r="D241" s="12">
        <v>22</v>
      </c>
      <c r="E241" s="13">
        <v>2256</v>
      </c>
      <c r="F241" s="27">
        <f t="shared" si="19"/>
        <v>49632</v>
      </c>
      <c r="G241" s="42"/>
    </row>
    <row r="242" spans="1:7" ht="32.1" customHeight="1" x14ac:dyDescent="0.25">
      <c r="A242" s="65" t="s">
        <v>250</v>
      </c>
      <c r="B242" s="66"/>
      <c r="C242" s="1"/>
      <c r="D242" s="5"/>
      <c r="E242" s="19"/>
      <c r="F242" s="16">
        <f>SUM(F232:F241)</f>
        <v>350701.9</v>
      </c>
      <c r="G242" s="20"/>
    </row>
    <row r="243" spans="1:7" ht="32.1" customHeight="1" x14ac:dyDescent="0.25">
      <c r="A243" s="50" t="s">
        <v>251</v>
      </c>
      <c r="B243" s="40" t="s">
        <v>16</v>
      </c>
      <c r="C243" s="40" t="s">
        <v>17</v>
      </c>
      <c r="D243" s="25">
        <v>6</v>
      </c>
      <c r="E243" s="26">
        <v>2217.91</v>
      </c>
      <c r="F243" s="27">
        <f>E243*D243</f>
        <v>13307.46</v>
      </c>
      <c r="G243" s="38" t="s">
        <v>252</v>
      </c>
    </row>
    <row r="244" spans="1:7" ht="32.1" customHeight="1" x14ac:dyDescent="0.25">
      <c r="A244" s="50" t="s">
        <v>251</v>
      </c>
      <c r="B244" s="40" t="s">
        <v>10</v>
      </c>
      <c r="C244" s="40" t="s">
        <v>11</v>
      </c>
      <c r="D244" s="25">
        <v>2</v>
      </c>
      <c r="E244" s="26">
        <v>13845.25</v>
      </c>
      <c r="F244" s="27">
        <f t="shared" ref="F244:F252" si="20">E244*D244</f>
        <v>27690.5</v>
      </c>
      <c r="G244" s="38" t="s">
        <v>253</v>
      </c>
    </row>
    <row r="245" spans="1:7" ht="32.1" customHeight="1" x14ac:dyDescent="0.25">
      <c r="A245" s="50" t="s">
        <v>251</v>
      </c>
      <c r="B245" s="40" t="s">
        <v>13</v>
      </c>
      <c r="C245" s="40" t="s">
        <v>14</v>
      </c>
      <c r="D245" s="25">
        <v>3</v>
      </c>
      <c r="E245" s="26">
        <v>1032.68</v>
      </c>
      <c r="F245" s="27">
        <f t="shared" si="20"/>
        <v>3098.04</v>
      </c>
      <c r="G245" s="49" t="s">
        <v>254</v>
      </c>
    </row>
    <row r="246" spans="1:7" ht="32.1" customHeight="1" x14ac:dyDescent="0.25">
      <c r="A246" s="50" t="s">
        <v>251</v>
      </c>
      <c r="B246" s="40" t="s">
        <v>16</v>
      </c>
      <c r="C246" s="40" t="s">
        <v>17</v>
      </c>
      <c r="D246" s="25">
        <v>1</v>
      </c>
      <c r="E246" s="26">
        <v>2323.5300000000002</v>
      </c>
      <c r="F246" s="27">
        <f t="shared" si="20"/>
        <v>2323.5300000000002</v>
      </c>
      <c r="G246" s="48" t="s">
        <v>255</v>
      </c>
    </row>
    <row r="247" spans="1:7" ht="32.1" customHeight="1" x14ac:dyDescent="0.25">
      <c r="A247" s="50" t="s">
        <v>251</v>
      </c>
      <c r="B247" s="40" t="s">
        <v>10</v>
      </c>
      <c r="C247" s="40" t="s">
        <v>38</v>
      </c>
      <c r="D247" s="25">
        <v>3</v>
      </c>
      <c r="E247" s="26">
        <v>8097.14</v>
      </c>
      <c r="F247" s="27">
        <f t="shared" si="20"/>
        <v>24291.420000000002</v>
      </c>
      <c r="G247" s="49" t="s">
        <v>256</v>
      </c>
    </row>
    <row r="248" spans="1:7" ht="32.1" customHeight="1" x14ac:dyDescent="0.25">
      <c r="A248" s="50" t="s">
        <v>251</v>
      </c>
      <c r="B248" s="39" t="s">
        <v>21</v>
      </c>
      <c r="C248" s="40" t="s">
        <v>22</v>
      </c>
      <c r="D248" s="25">
        <v>6</v>
      </c>
      <c r="E248" s="26">
        <v>8522.2000000000007</v>
      </c>
      <c r="F248" s="27">
        <f t="shared" si="20"/>
        <v>51133.200000000004</v>
      </c>
      <c r="G248" s="49" t="s">
        <v>257</v>
      </c>
    </row>
    <row r="249" spans="1:7" ht="32.1" customHeight="1" x14ac:dyDescent="0.25">
      <c r="A249" s="51" t="s">
        <v>251</v>
      </c>
      <c r="B249" s="11" t="s">
        <v>16</v>
      </c>
      <c r="C249" s="11" t="s">
        <v>24</v>
      </c>
      <c r="D249" s="12">
        <v>10</v>
      </c>
      <c r="E249" s="13">
        <v>1953.6</v>
      </c>
      <c r="F249" s="27">
        <f t="shared" si="20"/>
        <v>19536</v>
      </c>
      <c r="G249" s="14" t="s">
        <v>258</v>
      </c>
    </row>
    <row r="250" spans="1:7" ht="32.1" customHeight="1" x14ac:dyDescent="0.25">
      <c r="A250" s="51" t="s">
        <v>251</v>
      </c>
      <c r="B250" s="11" t="s">
        <v>10</v>
      </c>
      <c r="C250" s="11" t="s">
        <v>19</v>
      </c>
      <c r="D250" s="12">
        <v>2</v>
      </c>
      <c r="E250" s="13">
        <v>6680.4</v>
      </c>
      <c r="F250" s="27">
        <f t="shared" si="20"/>
        <v>13360.8</v>
      </c>
      <c r="G250" s="14" t="s">
        <v>259</v>
      </c>
    </row>
    <row r="251" spans="1:7" ht="32.1" customHeight="1" x14ac:dyDescent="0.25">
      <c r="A251" s="51" t="s">
        <v>251</v>
      </c>
      <c r="B251" s="11" t="s">
        <v>27</v>
      </c>
      <c r="C251" s="11" t="s">
        <v>28</v>
      </c>
      <c r="D251" s="12">
        <v>6</v>
      </c>
      <c r="E251" s="13">
        <v>4140</v>
      </c>
      <c r="F251" s="27">
        <f t="shared" si="20"/>
        <v>24840</v>
      </c>
      <c r="G251" s="14" t="s">
        <v>260</v>
      </c>
    </row>
    <row r="252" spans="1:7" ht="32.1" customHeight="1" x14ac:dyDescent="0.25">
      <c r="A252" s="51" t="s">
        <v>251</v>
      </c>
      <c r="B252" s="14" t="s">
        <v>30</v>
      </c>
      <c r="C252" s="11"/>
      <c r="D252" s="12">
        <v>13</v>
      </c>
      <c r="E252" s="13">
        <v>2256</v>
      </c>
      <c r="F252" s="27">
        <f t="shared" si="20"/>
        <v>29328</v>
      </c>
      <c r="G252" s="42"/>
    </row>
    <row r="253" spans="1:7" ht="32.1" customHeight="1" x14ac:dyDescent="0.25">
      <c r="A253" s="65" t="s">
        <v>261</v>
      </c>
      <c r="B253" s="66"/>
      <c r="C253" s="1"/>
      <c r="D253" s="5"/>
      <c r="E253" s="19"/>
      <c r="F253" s="16">
        <f>SUM(F243:F252)</f>
        <v>208908.94999999998</v>
      </c>
      <c r="G253" s="30"/>
    </row>
    <row r="254" spans="1:7" ht="32.1" customHeight="1" x14ac:dyDescent="0.25">
      <c r="A254" s="52" t="s">
        <v>262</v>
      </c>
      <c r="B254" s="40" t="s">
        <v>16</v>
      </c>
      <c r="C254" s="40" t="s">
        <v>17</v>
      </c>
      <c r="D254" s="12">
        <v>5</v>
      </c>
      <c r="E254" s="13">
        <v>2217.91</v>
      </c>
      <c r="F254" s="13">
        <f>E254*D254</f>
        <v>11089.55</v>
      </c>
      <c r="G254" s="8" t="s">
        <v>263</v>
      </c>
    </row>
    <row r="255" spans="1:7" ht="32.1" customHeight="1" x14ac:dyDescent="0.25">
      <c r="A255" s="52" t="s">
        <v>262</v>
      </c>
      <c r="B255" s="40" t="s">
        <v>10</v>
      </c>
      <c r="C255" s="40" t="s">
        <v>11</v>
      </c>
      <c r="D255" s="12">
        <v>2</v>
      </c>
      <c r="E255" s="13">
        <v>13845.25</v>
      </c>
      <c r="F255" s="13">
        <f t="shared" ref="F255:F263" si="21">E255*D255</f>
        <v>27690.5</v>
      </c>
      <c r="G255" s="8" t="s">
        <v>264</v>
      </c>
    </row>
    <row r="256" spans="1:7" ht="32.1" customHeight="1" x14ac:dyDescent="0.25">
      <c r="A256" s="52" t="s">
        <v>262</v>
      </c>
      <c r="B256" s="40" t="s">
        <v>13</v>
      </c>
      <c r="C256" s="40" t="s">
        <v>14</v>
      </c>
      <c r="D256" s="12">
        <v>3</v>
      </c>
      <c r="E256" s="13">
        <v>1032.68</v>
      </c>
      <c r="F256" s="13">
        <f t="shared" si="21"/>
        <v>3098.04</v>
      </c>
      <c r="G256" s="30" t="s">
        <v>265</v>
      </c>
    </row>
    <row r="257" spans="1:7" ht="32.1" customHeight="1" x14ac:dyDescent="0.25">
      <c r="A257" s="52" t="s">
        <v>262</v>
      </c>
      <c r="B257" s="40" t="s">
        <v>16</v>
      </c>
      <c r="C257" s="40" t="s">
        <v>17</v>
      </c>
      <c r="D257" s="12">
        <v>4</v>
      </c>
      <c r="E257" s="13">
        <v>2217.91</v>
      </c>
      <c r="F257" s="13">
        <f t="shared" si="21"/>
        <v>8871.64</v>
      </c>
      <c r="G257" s="20" t="s">
        <v>202</v>
      </c>
    </row>
    <row r="258" spans="1:7" ht="32.1" customHeight="1" x14ac:dyDescent="0.25">
      <c r="A258" s="52" t="s">
        <v>262</v>
      </c>
      <c r="B258" s="40" t="s">
        <v>10</v>
      </c>
      <c r="C258" s="40" t="s">
        <v>38</v>
      </c>
      <c r="D258" s="12">
        <v>3</v>
      </c>
      <c r="E258" s="13">
        <v>8097.14</v>
      </c>
      <c r="F258" s="13">
        <f t="shared" si="21"/>
        <v>24291.420000000002</v>
      </c>
      <c r="G258" s="30" t="s">
        <v>266</v>
      </c>
    </row>
    <row r="259" spans="1:7" ht="32.1" customHeight="1" x14ac:dyDescent="0.25">
      <c r="A259" s="52" t="s">
        <v>262</v>
      </c>
      <c r="B259" s="39" t="s">
        <v>21</v>
      </c>
      <c r="C259" s="40" t="s">
        <v>22</v>
      </c>
      <c r="D259" s="12">
        <v>5</v>
      </c>
      <c r="E259" s="13">
        <v>8522.2000000000007</v>
      </c>
      <c r="F259" s="13">
        <f t="shared" si="21"/>
        <v>42611</v>
      </c>
      <c r="G259" s="30" t="s">
        <v>267</v>
      </c>
    </row>
    <row r="260" spans="1:7" ht="32.1" customHeight="1" x14ac:dyDescent="0.25">
      <c r="A260" s="51" t="s">
        <v>262</v>
      </c>
      <c r="B260" s="11" t="s">
        <v>16</v>
      </c>
      <c r="C260" s="11" t="s">
        <v>24</v>
      </c>
      <c r="D260" s="12">
        <v>9</v>
      </c>
      <c r="E260" s="13">
        <v>1953.6</v>
      </c>
      <c r="F260" s="13">
        <f t="shared" si="21"/>
        <v>17582.399999999998</v>
      </c>
      <c r="G260" s="14" t="s">
        <v>268</v>
      </c>
    </row>
    <row r="261" spans="1:7" ht="32.1" customHeight="1" x14ac:dyDescent="0.25">
      <c r="A261" s="51" t="s">
        <v>262</v>
      </c>
      <c r="B261" s="11" t="s">
        <v>10</v>
      </c>
      <c r="C261" s="11" t="s">
        <v>19</v>
      </c>
      <c r="D261" s="12">
        <v>2</v>
      </c>
      <c r="E261" s="13">
        <v>6680.4</v>
      </c>
      <c r="F261" s="13">
        <f t="shared" si="21"/>
        <v>13360.8</v>
      </c>
      <c r="G261" s="14" t="s">
        <v>269</v>
      </c>
    </row>
    <row r="262" spans="1:7" ht="32.1" customHeight="1" x14ac:dyDescent="0.25">
      <c r="A262" s="51" t="s">
        <v>262</v>
      </c>
      <c r="B262" s="11" t="s">
        <v>27</v>
      </c>
      <c r="C262" s="11" t="s">
        <v>28</v>
      </c>
      <c r="D262" s="12">
        <v>6</v>
      </c>
      <c r="E262" s="13">
        <v>4140</v>
      </c>
      <c r="F262" s="13">
        <f t="shared" si="21"/>
        <v>24840</v>
      </c>
      <c r="G262" s="14" t="s">
        <v>270</v>
      </c>
    </row>
    <row r="263" spans="1:7" ht="32.1" customHeight="1" x14ac:dyDescent="0.25">
      <c r="A263" s="51" t="s">
        <v>262</v>
      </c>
      <c r="B263" s="14" t="s">
        <v>30</v>
      </c>
      <c r="C263" s="11"/>
      <c r="D263" s="12">
        <v>13</v>
      </c>
      <c r="E263" s="13">
        <v>2256</v>
      </c>
      <c r="F263" s="13">
        <f t="shared" si="21"/>
        <v>29328</v>
      </c>
      <c r="G263" s="42"/>
    </row>
    <row r="264" spans="1:7" ht="32.1" customHeight="1" x14ac:dyDescent="0.25">
      <c r="A264" s="65" t="s">
        <v>271</v>
      </c>
      <c r="B264" s="66"/>
      <c r="C264" s="1"/>
      <c r="D264" s="5"/>
      <c r="E264" s="19"/>
      <c r="F264" s="16">
        <f>SUM(F254:F263)</f>
        <v>202763.35</v>
      </c>
      <c r="G264" s="30"/>
    </row>
    <row r="265" spans="1:7" ht="32.1" customHeight="1" x14ac:dyDescent="0.25">
      <c r="A265" s="4" t="s">
        <v>272</v>
      </c>
      <c r="B265" s="1" t="s">
        <v>16</v>
      </c>
      <c r="C265" s="1" t="s">
        <v>17</v>
      </c>
      <c r="D265" s="25">
        <v>3</v>
      </c>
      <c r="E265" s="26">
        <v>2217.91</v>
      </c>
      <c r="F265" s="26">
        <f>E265*D265</f>
        <v>6653.73</v>
      </c>
      <c r="G265" s="8" t="s">
        <v>273</v>
      </c>
    </row>
    <row r="266" spans="1:7" ht="32.1" customHeight="1" x14ac:dyDescent="0.25">
      <c r="A266" s="4" t="s">
        <v>272</v>
      </c>
      <c r="B266" s="1" t="s">
        <v>10</v>
      </c>
      <c r="C266" s="1" t="s">
        <v>11</v>
      </c>
      <c r="D266" s="25">
        <v>1</v>
      </c>
      <c r="E266" s="26">
        <v>13845.25</v>
      </c>
      <c r="F266" s="26">
        <f t="shared" ref="F266:F274" si="22">E266*D266</f>
        <v>13845.25</v>
      </c>
      <c r="G266" s="29">
        <v>1019980002721</v>
      </c>
    </row>
    <row r="267" spans="1:7" ht="32.1" customHeight="1" x14ac:dyDescent="0.25">
      <c r="A267" s="4" t="s">
        <v>272</v>
      </c>
      <c r="B267" s="1" t="s">
        <v>13</v>
      </c>
      <c r="C267" s="1" t="s">
        <v>14</v>
      </c>
      <c r="D267" s="25">
        <v>1</v>
      </c>
      <c r="E267" s="26">
        <v>1032.68</v>
      </c>
      <c r="F267" s="26">
        <f t="shared" si="22"/>
        <v>1032.68</v>
      </c>
      <c r="G267" s="30" t="s">
        <v>274</v>
      </c>
    </row>
    <row r="268" spans="1:7" ht="32.1" customHeight="1" x14ac:dyDescent="0.25">
      <c r="A268" s="4" t="s">
        <v>272</v>
      </c>
      <c r="B268" s="1" t="s">
        <v>16</v>
      </c>
      <c r="C268" s="1" t="s">
        <v>17</v>
      </c>
      <c r="D268" s="25">
        <v>2</v>
      </c>
      <c r="E268" s="26">
        <v>2217.91</v>
      </c>
      <c r="F268" s="26">
        <f t="shared" si="22"/>
        <v>4435.82</v>
      </c>
      <c r="G268" s="20" t="s">
        <v>275</v>
      </c>
    </row>
    <row r="269" spans="1:7" ht="32.1" customHeight="1" x14ac:dyDescent="0.25">
      <c r="A269" s="4" t="s">
        <v>272</v>
      </c>
      <c r="B269" s="1" t="s">
        <v>10</v>
      </c>
      <c r="C269" s="1" t="s">
        <v>38</v>
      </c>
      <c r="D269" s="25">
        <v>1</v>
      </c>
      <c r="E269" s="26">
        <v>8097.14</v>
      </c>
      <c r="F269" s="26">
        <f t="shared" si="22"/>
        <v>8097.14</v>
      </c>
      <c r="G269" s="30" t="s">
        <v>276</v>
      </c>
    </row>
    <row r="270" spans="1:7" ht="32.1" customHeight="1" x14ac:dyDescent="0.25">
      <c r="A270" s="4" t="s">
        <v>272</v>
      </c>
      <c r="B270" s="8" t="s">
        <v>21</v>
      </c>
      <c r="C270" s="1" t="s">
        <v>22</v>
      </c>
      <c r="D270" s="25">
        <v>3</v>
      </c>
      <c r="E270" s="26">
        <v>8522.2000000000007</v>
      </c>
      <c r="F270" s="26">
        <f t="shared" si="22"/>
        <v>25566.600000000002</v>
      </c>
      <c r="G270" s="30" t="s">
        <v>277</v>
      </c>
    </row>
    <row r="271" spans="1:7" ht="32.1" customHeight="1" x14ac:dyDescent="0.25">
      <c r="A271" s="10" t="s">
        <v>272</v>
      </c>
      <c r="B271" s="11" t="s">
        <v>16</v>
      </c>
      <c r="C271" s="11" t="s">
        <v>24</v>
      </c>
      <c r="D271" s="12">
        <v>6</v>
      </c>
      <c r="E271" s="13">
        <v>1953.6</v>
      </c>
      <c r="F271" s="26">
        <f t="shared" si="22"/>
        <v>11721.599999999999</v>
      </c>
      <c r="G271" s="14" t="s">
        <v>278</v>
      </c>
    </row>
    <row r="272" spans="1:7" ht="32.1" customHeight="1" x14ac:dyDescent="0.25">
      <c r="A272" s="10" t="s">
        <v>272</v>
      </c>
      <c r="B272" s="11" t="s">
        <v>10</v>
      </c>
      <c r="C272" s="11" t="s">
        <v>19</v>
      </c>
      <c r="D272" s="12">
        <v>2</v>
      </c>
      <c r="E272" s="13">
        <v>6680.4</v>
      </c>
      <c r="F272" s="26">
        <f t="shared" si="22"/>
        <v>13360.8</v>
      </c>
      <c r="G272" s="14" t="s">
        <v>279</v>
      </c>
    </row>
    <row r="273" spans="1:7" ht="32.1" customHeight="1" x14ac:dyDescent="0.25">
      <c r="A273" s="10" t="s">
        <v>272</v>
      </c>
      <c r="B273" s="11" t="s">
        <v>27</v>
      </c>
      <c r="C273" s="11" t="s">
        <v>28</v>
      </c>
      <c r="D273" s="12">
        <v>2</v>
      </c>
      <c r="E273" s="13">
        <v>4140</v>
      </c>
      <c r="F273" s="26">
        <f t="shared" si="22"/>
        <v>8280</v>
      </c>
      <c r="G273" s="14" t="s">
        <v>280</v>
      </c>
    </row>
    <row r="274" spans="1:7" ht="32.1" customHeight="1" x14ac:dyDescent="0.25">
      <c r="A274" s="10" t="s">
        <v>272</v>
      </c>
      <c r="B274" s="14" t="s">
        <v>30</v>
      </c>
      <c r="C274" s="11"/>
      <c r="D274" s="12">
        <v>5</v>
      </c>
      <c r="E274" s="13">
        <v>2256</v>
      </c>
      <c r="F274" s="26">
        <f t="shared" si="22"/>
        <v>11280</v>
      </c>
      <c r="G274" s="48"/>
    </row>
    <row r="275" spans="1:7" ht="32.1" customHeight="1" x14ac:dyDescent="0.25">
      <c r="A275" s="65" t="s">
        <v>281</v>
      </c>
      <c r="B275" s="66"/>
      <c r="C275" s="1"/>
      <c r="D275" s="5"/>
      <c r="E275" s="19"/>
      <c r="F275" s="16">
        <f>SUM(F265:F274)</f>
        <v>104273.62000000001</v>
      </c>
      <c r="G275" s="30"/>
    </row>
    <row r="276" spans="1:7" ht="32.1" customHeight="1" x14ac:dyDescent="0.25">
      <c r="A276" s="50" t="s">
        <v>282</v>
      </c>
      <c r="B276" s="37" t="s">
        <v>16</v>
      </c>
      <c r="C276" s="40" t="s">
        <v>17</v>
      </c>
      <c r="D276" s="12">
        <v>5</v>
      </c>
      <c r="E276" s="13">
        <v>2217.91</v>
      </c>
      <c r="F276" s="13">
        <f>E276*D276</f>
        <v>11089.55</v>
      </c>
      <c r="G276" s="39" t="s">
        <v>283</v>
      </c>
    </row>
    <row r="277" spans="1:7" ht="32.1" customHeight="1" x14ac:dyDescent="0.25">
      <c r="A277" s="50" t="s">
        <v>282</v>
      </c>
      <c r="B277" s="37" t="s">
        <v>10</v>
      </c>
      <c r="C277" s="40" t="s">
        <v>11</v>
      </c>
      <c r="D277" s="12">
        <v>1</v>
      </c>
      <c r="E277" s="13">
        <v>13845.25</v>
      </c>
      <c r="F277" s="13">
        <f t="shared" ref="F277:F285" si="23">E277*D277</f>
        <v>13845.25</v>
      </c>
      <c r="G277" s="53">
        <v>1019980002710</v>
      </c>
    </row>
    <row r="278" spans="1:7" ht="32.1" customHeight="1" x14ac:dyDescent="0.25">
      <c r="A278" s="50" t="s">
        <v>282</v>
      </c>
      <c r="B278" s="37" t="s">
        <v>13</v>
      </c>
      <c r="C278" s="40" t="s">
        <v>14</v>
      </c>
      <c r="D278" s="12">
        <v>3</v>
      </c>
      <c r="E278" s="13">
        <v>1032.68</v>
      </c>
      <c r="F278" s="13">
        <f t="shared" si="23"/>
        <v>3098.04</v>
      </c>
      <c r="G278" s="54" t="s">
        <v>284</v>
      </c>
    </row>
    <row r="279" spans="1:7" ht="32.1" customHeight="1" x14ac:dyDescent="0.25">
      <c r="A279" s="50" t="s">
        <v>282</v>
      </c>
      <c r="B279" s="37" t="s">
        <v>16</v>
      </c>
      <c r="C279" s="40" t="s">
        <v>17</v>
      </c>
      <c r="D279" s="12">
        <v>2</v>
      </c>
      <c r="E279" s="13">
        <v>2323.5300000000002</v>
      </c>
      <c r="F279" s="13">
        <f t="shared" si="23"/>
        <v>4647.0600000000004</v>
      </c>
      <c r="G279" s="42" t="s">
        <v>285</v>
      </c>
    </row>
    <row r="280" spans="1:7" ht="32.1" customHeight="1" x14ac:dyDescent="0.25">
      <c r="A280" s="50" t="s">
        <v>282</v>
      </c>
      <c r="B280" s="37" t="s">
        <v>10</v>
      </c>
      <c r="C280" s="40" t="s">
        <v>38</v>
      </c>
      <c r="D280" s="12">
        <v>3</v>
      </c>
      <c r="E280" s="13">
        <v>8097.14</v>
      </c>
      <c r="F280" s="13">
        <f t="shared" si="23"/>
        <v>24291.420000000002</v>
      </c>
      <c r="G280" s="54" t="s">
        <v>286</v>
      </c>
    </row>
    <row r="281" spans="1:7" ht="32.1" customHeight="1" x14ac:dyDescent="0.25">
      <c r="A281" s="50" t="s">
        <v>282</v>
      </c>
      <c r="B281" s="38" t="s">
        <v>21</v>
      </c>
      <c r="C281" s="40" t="s">
        <v>22</v>
      </c>
      <c r="D281" s="12">
        <v>5</v>
      </c>
      <c r="E281" s="13">
        <v>8522.2000000000007</v>
      </c>
      <c r="F281" s="13">
        <f t="shared" si="23"/>
        <v>42611</v>
      </c>
      <c r="G281" s="54" t="s">
        <v>287</v>
      </c>
    </row>
    <row r="282" spans="1:7" ht="32.1" customHeight="1" x14ac:dyDescent="0.25">
      <c r="A282" s="51" t="s">
        <v>282</v>
      </c>
      <c r="B282" s="11" t="s">
        <v>16</v>
      </c>
      <c r="C282" s="11" t="s">
        <v>24</v>
      </c>
      <c r="D282" s="12">
        <v>6</v>
      </c>
      <c r="E282" s="13">
        <v>1953.6</v>
      </c>
      <c r="F282" s="13">
        <f t="shared" si="23"/>
        <v>11721.599999999999</v>
      </c>
      <c r="G282" s="14" t="s">
        <v>288</v>
      </c>
    </row>
    <row r="283" spans="1:7" ht="32.1" customHeight="1" x14ac:dyDescent="0.25">
      <c r="A283" s="51" t="s">
        <v>282</v>
      </c>
      <c r="B283" s="11" t="s">
        <v>10</v>
      </c>
      <c r="C283" s="11" t="s">
        <v>19</v>
      </c>
      <c r="D283" s="12">
        <v>2</v>
      </c>
      <c r="E283" s="13">
        <v>6680.4</v>
      </c>
      <c r="F283" s="13">
        <f t="shared" si="23"/>
        <v>13360.8</v>
      </c>
      <c r="G283" s="14" t="s">
        <v>289</v>
      </c>
    </row>
    <row r="284" spans="1:7" ht="32.1" customHeight="1" x14ac:dyDescent="0.25">
      <c r="A284" s="51" t="s">
        <v>282</v>
      </c>
      <c r="B284" s="11" t="s">
        <v>27</v>
      </c>
      <c r="C284" s="11" t="s">
        <v>28</v>
      </c>
      <c r="D284" s="12">
        <v>3</v>
      </c>
      <c r="E284" s="13">
        <v>4140</v>
      </c>
      <c r="F284" s="13">
        <f t="shared" si="23"/>
        <v>12420</v>
      </c>
      <c r="G284" s="14" t="s">
        <v>290</v>
      </c>
    </row>
    <row r="285" spans="1:7" ht="32.1" customHeight="1" x14ac:dyDescent="0.25">
      <c r="A285" s="51" t="s">
        <v>282</v>
      </c>
      <c r="B285" s="55" t="s">
        <v>30</v>
      </c>
      <c r="C285" s="11"/>
      <c r="D285" s="12">
        <v>11</v>
      </c>
      <c r="E285" s="13">
        <v>2256</v>
      </c>
      <c r="F285" s="26">
        <f t="shared" si="23"/>
        <v>24816</v>
      </c>
      <c r="G285" s="42"/>
    </row>
    <row r="286" spans="1:7" ht="32.1" customHeight="1" x14ac:dyDescent="0.25">
      <c r="A286" s="65" t="s">
        <v>291</v>
      </c>
      <c r="B286" s="66"/>
      <c r="C286" s="1"/>
      <c r="D286" s="5"/>
      <c r="E286" s="19"/>
      <c r="F286" s="16">
        <f>SUM(F276:F285)</f>
        <v>161900.72000000003</v>
      </c>
      <c r="G286" s="30"/>
    </row>
    <row r="287" spans="1:7" ht="32.1" customHeight="1" x14ac:dyDescent="0.25">
      <c r="A287" s="50" t="s">
        <v>292</v>
      </c>
      <c r="B287" s="24" t="s">
        <v>16</v>
      </c>
      <c r="C287" s="11" t="s">
        <v>17</v>
      </c>
      <c r="D287" s="12">
        <v>4</v>
      </c>
      <c r="E287" s="56">
        <v>2217.91</v>
      </c>
      <c r="F287" s="13">
        <f>E287*D287</f>
        <v>8871.64</v>
      </c>
      <c r="G287" s="39" t="s">
        <v>293</v>
      </c>
    </row>
    <row r="288" spans="1:7" ht="32.1" customHeight="1" x14ac:dyDescent="0.25">
      <c r="A288" s="50" t="s">
        <v>292</v>
      </c>
      <c r="B288" s="24" t="s">
        <v>10</v>
      </c>
      <c r="C288" s="11" t="s">
        <v>11</v>
      </c>
      <c r="D288" s="12">
        <v>1</v>
      </c>
      <c r="E288" s="57">
        <v>13845.25</v>
      </c>
      <c r="F288" s="13">
        <f t="shared" ref="F288:F296" si="24">E288*D288</f>
        <v>13845.25</v>
      </c>
      <c r="G288" s="53">
        <v>1019980002718</v>
      </c>
    </row>
    <row r="289" spans="1:7" ht="32.1" customHeight="1" x14ac:dyDescent="0.25">
      <c r="A289" s="50" t="s">
        <v>292</v>
      </c>
      <c r="B289" s="24" t="s">
        <v>13</v>
      </c>
      <c r="C289" s="11" t="s">
        <v>14</v>
      </c>
      <c r="D289" s="12">
        <v>2</v>
      </c>
      <c r="E289" s="13">
        <v>1032.68</v>
      </c>
      <c r="F289" s="13">
        <f t="shared" si="24"/>
        <v>2065.36</v>
      </c>
      <c r="G289" s="58" t="s">
        <v>294</v>
      </c>
    </row>
    <row r="290" spans="1:7" ht="32.1" customHeight="1" x14ac:dyDescent="0.25">
      <c r="A290" s="50" t="s">
        <v>292</v>
      </c>
      <c r="B290" s="24" t="s">
        <v>16</v>
      </c>
      <c r="C290" s="11" t="s">
        <v>17</v>
      </c>
      <c r="D290" s="12">
        <v>3</v>
      </c>
      <c r="E290" s="13">
        <v>2217.91</v>
      </c>
      <c r="F290" s="13">
        <f t="shared" si="24"/>
        <v>6653.73</v>
      </c>
      <c r="G290" s="58" t="s">
        <v>233</v>
      </c>
    </row>
    <row r="291" spans="1:7" ht="32.1" customHeight="1" x14ac:dyDescent="0.25">
      <c r="A291" s="50" t="s">
        <v>292</v>
      </c>
      <c r="B291" s="24" t="s">
        <v>10</v>
      </c>
      <c r="C291" s="11" t="s">
        <v>38</v>
      </c>
      <c r="D291" s="12">
        <v>2</v>
      </c>
      <c r="E291" s="13">
        <v>8097.14</v>
      </c>
      <c r="F291" s="13">
        <f t="shared" si="24"/>
        <v>16194.28</v>
      </c>
      <c r="G291" s="58" t="s">
        <v>295</v>
      </c>
    </row>
    <row r="292" spans="1:7" ht="32.1" customHeight="1" x14ac:dyDescent="0.25">
      <c r="A292" s="50" t="s">
        <v>292</v>
      </c>
      <c r="B292" s="23" t="s">
        <v>21</v>
      </c>
      <c r="C292" s="11" t="s">
        <v>22</v>
      </c>
      <c r="D292" s="12">
        <v>3</v>
      </c>
      <c r="E292" s="13">
        <v>8522.2000000000007</v>
      </c>
      <c r="F292" s="13">
        <f t="shared" si="24"/>
        <v>25566.600000000002</v>
      </c>
      <c r="G292" s="58" t="s">
        <v>296</v>
      </c>
    </row>
    <row r="293" spans="1:7" ht="32.1" customHeight="1" x14ac:dyDescent="0.25">
      <c r="A293" s="51" t="s">
        <v>292</v>
      </c>
      <c r="B293" s="11" t="s">
        <v>16</v>
      </c>
      <c r="C293" s="11" t="s">
        <v>24</v>
      </c>
      <c r="D293" s="12">
        <v>5</v>
      </c>
      <c r="E293" s="13">
        <v>1953.6</v>
      </c>
      <c r="F293" s="13">
        <f t="shared" si="24"/>
        <v>9768</v>
      </c>
      <c r="G293" s="14" t="s">
        <v>297</v>
      </c>
    </row>
    <row r="294" spans="1:7" ht="32.1" customHeight="1" x14ac:dyDescent="0.25">
      <c r="A294" s="51" t="s">
        <v>292</v>
      </c>
      <c r="B294" s="11" t="s">
        <v>10</v>
      </c>
      <c r="C294" s="11" t="s">
        <v>19</v>
      </c>
      <c r="D294" s="12">
        <v>2</v>
      </c>
      <c r="E294" s="13">
        <v>6680.4</v>
      </c>
      <c r="F294" s="13">
        <f t="shared" si="24"/>
        <v>13360.8</v>
      </c>
      <c r="G294" s="14" t="s">
        <v>298</v>
      </c>
    </row>
    <row r="295" spans="1:7" ht="32.1" customHeight="1" x14ac:dyDescent="0.25">
      <c r="A295" s="51" t="s">
        <v>292</v>
      </c>
      <c r="B295" s="11" t="s">
        <v>27</v>
      </c>
      <c r="C295" s="11" t="s">
        <v>28</v>
      </c>
      <c r="D295" s="12">
        <v>3</v>
      </c>
      <c r="E295" s="13">
        <v>4140</v>
      </c>
      <c r="F295" s="13">
        <f t="shared" si="24"/>
        <v>12420</v>
      </c>
      <c r="G295" s="22" t="s">
        <v>299</v>
      </c>
    </row>
    <row r="296" spans="1:7" ht="32.1" customHeight="1" x14ac:dyDescent="0.25">
      <c r="A296" s="51" t="s">
        <v>292</v>
      </c>
      <c r="B296" s="14" t="s">
        <v>30</v>
      </c>
      <c r="C296" s="11"/>
      <c r="D296" s="12">
        <v>9</v>
      </c>
      <c r="E296" s="13">
        <v>2256</v>
      </c>
      <c r="F296" s="26">
        <f t="shared" si="24"/>
        <v>20304</v>
      </c>
      <c r="G296" s="14"/>
    </row>
    <row r="297" spans="1:7" ht="32.1" customHeight="1" x14ac:dyDescent="0.25">
      <c r="A297" s="65" t="s">
        <v>300</v>
      </c>
      <c r="B297" s="66"/>
      <c r="C297" s="1"/>
      <c r="D297" s="5"/>
      <c r="E297" s="19"/>
      <c r="F297" s="16">
        <f>SUM(F287:F296)</f>
        <v>129049.66</v>
      </c>
      <c r="G297" s="30"/>
    </row>
    <row r="298" spans="1:7" ht="32.1" customHeight="1" x14ac:dyDescent="0.25">
      <c r="A298" s="50" t="s">
        <v>301</v>
      </c>
      <c r="B298" s="37" t="s">
        <v>16</v>
      </c>
      <c r="C298" s="40" t="s">
        <v>17</v>
      </c>
      <c r="D298" s="12">
        <v>4</v>
      </c>
      <c r="E298" s="26">
        <v>2217.91</v>
      </c>
      <c r="F298" s="26">
        <f>E298*D298</f>
        <v>8871.64</v>
      </c>
      <c r="G298" s="8" t="s">
        <v>302</v>
      </c>
    </row>
    <row r="299" spans="1:7" ht="32.1" customHeight="1" x14ac:dyDescent="0.25">
      <c r="A299" s="50" t="s">
        <v>301</v>
      </c>
      <c r="B299" s="37" t="s">
        <v>10</v>
      </c>
      <c r="C299" s="40" t="s">
        <v>11</v>
      </c>
      <c r="D299" s="12">
        <v>1</v>
      </c>
      <c r="E299" s="26">
        <v>13845.25</v>
      </c>
      <c r="F299" s="26">
        <f t="shared" ref="F299:F306" si="25">E299*D299</f>
        <v>13845.25</v>
      </c>
      <c r="G299" s="29">
        <v>1019980002702</v>
      </c>
    </row>
    <row r="300" spans="1:7" ht="32.1" customHeight="1" x14ac:dyDescent="0.25">
      <c r="A300" s="50" t="s">
        <v>301</v>
      </c>
      <c r="B300" s="37" t="s">
        <v>13</v>
      </c>
      <c r="C300" s="40" t="s">
        <v>14</v>
      </c>
      <c r="D300" s="12">
        <v>2</v>
      </c>
      <c r="E300" s="26">
        <v>1032.68</v>
      </c>
      <c r="F300" s="26">
        <f t="shared" si="25"/>
        <v>2065.36</v>
      </c>
      <c r="G300" s="8" t="s">
        <v>303</v>
      </c>
    </row>
    <row r="301" spans="1:7" ht="32.1" customHeight="1" x14ac:dyDescent="0.25">
      <c r="A301" s="50" t="s">
        <v>301</v>
      </c>
      <c r="B301" s="37" t="s">
        <v>10</v>
      </c>
      <c r="C301" s="40" t="s">
        <v>38</v>
      </c>
      <c r="D301" s="12">
        <v>1</v>
      </c>
      <c r="E301" s="13">
        <v>8097.14</v>
      </c>
      <c r="F301" s="26">
        <f t="shared" si="25"/>
        <v>8097.14</v>
      </c>
      <c r="G301" s="1" t="s">
        <v>304</v>
      </c>
    </row>
    <row r="302" spans="1:7" ht="32.1" customHeight="1" x14ac:dyDescent="0.25">
      <c r="A302" s="50" t="s">
        <v>301</v>
      </c>
      <c r="B302" s="38" t="s">
        <v>21</v>
      </c>
      <c r="C302" s="40" t="s">
        <v>22</v>
      </c>
      <c r="D302" s="12">
        <v>3</v>
      </c>
      <c r="E302" s="13">
        <v>8522.2000000000007</v>
      </c>
      <c r="F302" s="26">
        <f t="shared" si="25"/>
        <v>25566.600000000002</v>
      </c>
      <c r="G302" s="1" t="s">
        <v>305</v>
      </c>
    </row>
    <row r="303" spans="1:7" ht="32.1" customHeight="1" x14ac:dyDescent="0.25">
      <c r="A303" s="51" t="s">
        <v>301</v>
      </c>
      <c r="B303" s="11" t="s">
        <v>16</v>
      </c>
      <c r="C303" s="11" t="s">
        <v>24</v>
      </c>
      <c r="D303" s="12">
        <v>6</v>
      </c>
      <c r="E303" s="13">
        <v>1953.6</v>
      </c>
      <c r="F303" s="26">
        <f t="shared" si="25"/>
        <v>11721.599999999999</v>
      </c>
      <c r="G303" s="14" t="s">
        <v>306</v>
      </c>
    </row>
    <row r="304" spans="1:7" ht="32.1" customHeight="1" x14ac:dyDescent="0.25">
      <c r="A304" s="51" t="s">
        <v>301</v>
      </c>
      <c r="B304" s="11" t="s">
        <v>10</v>
      </c>
      <c r="C304" s="11" t="s">
        <v>19</v>
      </c>
      <c r="D304" s="12">
        <v>2</v>
      </c>
      <c r="E304" s="13">
        <v>6680.4</v>
      </c>
      <c r="F304" s="26">
        <f t="shared" si="25"/>
        <v>13360.8</v>
      </c>
      <c r="G304" s="14" t="s">
        <v>307</v>
      </c>
    </row>
    <row r="305" spans="1:7" ht="32.1" customHeight="1" x14ac:dyDescent="0.25">
      <c r="A305" s="51" t="s">
        <v>301</v>
      </c>
      <c r="B305" s="11" t="s">
        <v>27</v>
      </c>
      <c r="C305" s="11" t="s">
        <v>28</v>
      </c>
      <c r="D305" s="12">
        <v>3</v>
      </c>
      <c r="E305" s="13">
        <v>4140</v>
      </c>
      <c r="F305" s="26">
        <f t="shared" si="25"/>
        <v>12420</v>
      </c>
      <c r="G305" s="22" t="s">
        <v>308</v>
      </c>
    </row>
    <row r="306" spans="1:7" ht="32.1" customHeight="1" x14ac:dyDescent="0.25">
      <c r="A306" s="51" t="s">
        <v>301</v>
      </c>
      <c r="B306" s="14" t="s">
        <v>30</v>
      </c>
      <c r="C306" s="11"/>
      <c r="D306" s="12">
        <v>9</v>
      </c>
      <c r="E306" s="13">
        <v>2256</v>
      </c>
      <c r="F306" s="26">
        <f t="shared" si="25"/>
        <v>20304</v>
      </c>
      <c r="G306" s="24"/>
    </row>
    <row r="307" spans="1:7" ht="32.1" customHeight="1" x14ac:dyDescent="0.25">
      <c r="A307" s="65" t="s">
        <v>309</v>
      </c>
      <c r="B307" s="66"/>
      <c r="C307" s="1"/>
      <c r="D307" s="5"/>
      <c r="E307" s="1"/>
      <c r="F307" s="59">
        <f>SUM(F298:F306)</f>
        <v>116252.39</v>
      </c>
      <c r="G307" s="1"/>
    </row>
    <row r="308" spans="1:7" ht="32.1" customHeight="1" x14ac:dyDescent="0.25">
      <c r="A308" s="70" t="s">
        <v>310</v>
      </c>
      <c r="B308" s="71"/>
      <c r="C308" s="1"/>
      <c r="D308" s="1"/>
      <c r="E308" s="1"/>
      <c r="F308" s="59">
        <f>F307+F297+F286+F275+F264+F253+F242+F231+F220+F209+F198+F187+F176+F165+F155+F145+F135+F124+F113+F102+F92+F81+F70+F59+F48+F37+F26+F15</f>
        <v>4083875.2259999998</v>
      </c>
      <c r="G308" s="1"/>
    </row>
  </sheetData>
  <mergeCells count="38">
    <mergeCell ref="A307:B307"/>
    <mergeCell ref="A308:B308"/>
    <mergeCell ref="A2:G2"/>
    <mergeCell ref="A242:B242"/>
    <mergeCell ref="A253:B253"/>
    <mergeCell ref="A264:B264"/>
    <mergeCell ref="A275:B275"/>
    <mergeCell ref="A286:B286"/>
    <mergeCell ref="A297:B297"/>
    <mergeCell ref="A176:B176"/>
    <mergeCell ref="A187:B187"/>
    <mergeCell ref="A198:B198"/>
    <mergeCell ref="A209:B209"/>
    <mergeCell ref="A220:B220"/>
    <mergeCell ref="A231:B231"/>
    <mergeCell ref="A113:B113"/>
    <mergeCell ref="A124:B124"/>
    <mergeCell ref="A135:B135"/>
    <mergeCell ref="A145:B145"/>
    <mergeCell ref="A155:B155"/>
    <mergeCell ref="A165:B165"/>
    <mergeCell ref="A102:B102"/>
    <mergeCell ref="E4:E5"/>
    <mergeCell ref="F4:F5"/>
    <mergeCell ref="G4:G5"/>
    <mergeCell ref="A15:B15"/>
    <mergeCell ref="A26:B26"/>
    <mergeCell ref="A37:B37"/>
    <mergeCell ref="A48:B48"/>
    <mergeCell ref="A59:B59"/>
    <mergeCell ref="A70:B70"/>
    <mergeCell ref="A81:B81"/>
    <mergeCell ref="A92:B92"/>
    <mergeCell ref="A1:B1"/>
    <mergeCell ref="A3:B3"/>
    <mergeCell ref="A4:A5"/>
    <mergeCell ref="B4:C4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Todor Junakov</dc:creator>
  <cp:lastModifiedBy>Ivo Yanchev</cp:lastModifiedBy>
  <dcterms:created xsi:type="dcterms:W3CDTF">2015-12-03T08:39:46Z</dcterms:created>
  <dcterms:modified xsi:type="dcterms:W3CDTF">2015-12-03T10:46:46Z</dcterms:modified>
</cp:coreProperties>
</file>